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uhitdinovre\Downloads\"/>
    </mc:Choice>
  </mc:AlternateContent>
  <bookViews>
    <workbookView xWindow="0" yWindow="0" windowWidth="28800" windowHeight="12825" firstSheet="3" activeTab="3"/>
  </bookViews>
  <sheets>
    <sheet name="таблица  (2020)" sheetId="9" state="hidden" r:id="rId1"/>
    <sheet name="таблица  (2019)" sheetId="8" state="hidden" r:id="rId2"/>
    <sheet name="таблица  (2018)" sheetId="5" state="hidden" r:id="rId3"/>
    <sheet name="таблица (2018)" sheetId="3" r:id="rId4"/>
  </sheets>
  <definedNames>
    <definedName name="_xlnm.Print_Area" localSheetId="2">'таблица  (2018)'!$A$1:$K$94</definedName>
    <definedName name="_xlnm.Print_Area" localSheetId="1">'таблица  (2019)'!$A$1:$K$90</definedName>
    <definedName name="_xlnm.Print_Area" localSheetId="0">'таблица  (2020)'!$A$1:$K$100</definedName>
  </definedNames>
  <calcPr calcId="152511"/>
</workbook>
</file>

<file path=xl/calcChain.xml><?xml version="1.0" encoding="utf-8"?>
<calcChain xmlns="http://schemas.openxmlformats.org/spreadsheetml/2006/main">
  <c r="K117" i="3" l="1"/>
  <c r="C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C90" i="9" l="1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C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C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90" i="9" l="1"/>
  <c r="K90" i="8"/>
  <c r="K90" i="5"/>
</calcChain>
</file>

<file path=xl/sharedStrings.xml><?xml version="1.0" encoding="utf-8"?>
<sst xmlns="http://schemas.openxmlformats.org/spreadsheetml/2006/main" count="493" uniqueCount="172">
  <si>
    <t xml:space="preserve">           Дата</t>
  </si>
  <si>
    <t>Главный распорядитель средств</t>
  </si>
  <si>
    <t>по ОКПО</t>
  </si>
  <si>
    <t xml:space="preserve">федерального бюджета </t>
  </si>
  <si>
    <t xml:space="preserve">    Глава по БК</t>
  </si>
  <si>
    <t>Раздел</t>
  </si>
  <si>
    <t xml:space="preserve">      по БК</t>
  </si>
  <si>
    <t>Подраздел</t>
  </si>
  <si>
    <t>01</t>
  </si>
  <si>
    <t xml:space="preserve">     по БК</t>
  </si>
  <si>
    <t xml:space="preserve">Наименование межбюджетного </t>
  </si>
  <si>
    <t>трансферта (направление расходов)</t>
  </si>
  <si>
    <t>Вид расходов</t>
  </si>
  <si>
    <t>Единица измерения: тыс руб</t>
  </si>
  <si>
    <t>по ОКЕИ</t>
  </si>
  <si>
    <t>Дата</t>
  </si>
  <si>
    <t xml:space="preserve">                                     (наименование, дата и номер нормативного правового акта)</t>
  </si>
  <si>
    <t>Номер</t>
  </si>
  <si>
    <t>Алгоритм (формула) расчета
 объема межбюджетного трансферта субъекту Российской Федерации</t>
  </si>
  <si>
    <t>Наименование субъекта Российской Федерации 
(муниципального образования)</t>
  </si>
  <si>
    <t>Код по ОКТМО</t>
  </si>
  <si>
    <t>Показатели (основные показатели), используемые для расчета (с указанием наименований и единицы измерения)**</t>
  </si>
  <si>
    <t xml:space="preserve">Объем межбюджетного трансферта </t>
  </si>
  <si>
    <t>Qi-численность сотрудников, необходимая для осуществления функций в соответствии с переданными полномочиями</t>
  </si>
  <si>
    <t>S связь на 1 чел.</t>
  </si>
  <si>
    <t>S мат.обесп. на 1 чел.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</si>
  <si>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</si>
  <si>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</si>
  <si>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</si>
  <si>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</si>
  <si>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</si>
  <si>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</si>
  <si>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Кабордино-Балкарская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</si>
  <si>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</si>
  <si>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</si>
  <si>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</si>
  <si>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</si>
  <si>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</si>
  <si>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</si>
  <si>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</si>
  <si>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</si>
  <si>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</si>
  <si>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</si>
  <si>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</si>
  <si>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</si>
  <si>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</si>
  <si>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</si>
  <si>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</si>
  <si>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</si>
  <si>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</si>
  <si>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</si>
  <si>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</si>
  <si>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</si>
  <si>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</si>
  <si>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</si>
  <si>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</si>
  <si>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</si>
  <si>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</si>
  <si>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</si>
  <si>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</si>
  <si>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</si>
  <si>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</si>
  <si>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</si>
  <si>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</si>
  <si>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</si>
  <si>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</si>
  <si>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</si>
  <si>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</si>
  <si>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</si>
  <si>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</si>
  <si>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</si>
  <si>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</si>
  <si>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</si>
  <si>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</si>
  <si>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</si>
  <si>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</si>
  <si>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</si>
  <si>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</si>
  <si>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</si>
  <si>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</si>
  <si>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</si>
  <si>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</si>
  <si>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</si>
  <si>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</si>
  <si>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</si>
  <si>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</si>
  <si>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</si>
  <si>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</si>
  <si>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</si>
  <si>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</si>
  <si>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</si>
  <si>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</si>
  <si>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</si>
  <si>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</si>
  <si>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</si>
  <si>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</si>
  <si>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</si>
  <si>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</si>
  <si>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</si>
  <si>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</si>
  <si>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</si>
  <si>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</si>
  <si>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</si>
  <si>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</si>
  <si>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</si>
  <si>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</si>
  <si>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</si>
  <si>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</si>
  <si>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</si>
  <si>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Всего</t>
  </si>
  <si>
    <t>* При отсутствии документа, утверждающего методику, указываются наименование проекта нормативного правового акта, дата и номер письма, которым он представлен в Минфин России</t>
  </si>
  <si>
    <t>** При недостаточности количества граф для отражения в них всех показателей, используемых для расчета, заполняется раздел 5, предусматривающий возможность отражения неограниченного количества показателей в соответствующем количестве граф</t>
  </si>
  <si>
    <t>на 2018 год</t>
  </si>
  <si>
    <t>(подпись)</t>
  </si>
  <si>
    <t>(расшифровка подписи)</t>
  </si>
  <si>
    <t>Исполнитель</t>
  </si>
  <si>
    <t>Начальник отдела</t>
  </si>
  <si>
    <t>Ю.Ю. Кудрявцева</t>
  </si>
  <si>
    <t>(499) 578 02 42</t>
  </si>
  <si>
    <t>(должность)</t>
  </si>
  <si>
    <t>(телефон)</t>
  </si>
  <si>
    <t>на 2019 год</t>
  </si>
  <si>
    <t>Коды</t>
  </si>
  <si>
    <t>Министерство финансов Российской Федерации</t>
  </si>
  <si>
    <t>Общегосударственные вопросы</t>
  </si>
  <si>
    <t>Другие общегосударственные вопросы</t>
  </si>
  <si>
    <t>13</t>
  </si>
  <si>
    <t>530</t>
  </si>
  <si>
    <t>Приложение №20
к Методическим указаниям по распределению бюджетных ассигнований по разделам, подразделам, целевым статьям и видам расходов классификации расходов федерального бюджета на 2018 год и на плановый период 2019 и 2020 годов</t>
  </si>
  <si>
    <t>092</t>
  </si>
  <si>
    <t>Государственная программа</t>
  </si>
  <si>
    <t>36</t>
  </si>
  <si>
    <t xml:space="preserve">Подпрограмма </t>
  </si>
  <si>
    <t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t>
  </si>
  <si>
    <t>1</t>
  </si>
  <si>
    <t>Основное мероприятие</t>
  </si>
  <si>
    <t>Основное мероприятие "Повышение эффективности предоставления и использования субвенций"</t>
  </si>
  <si>
    <t>04</t>
  </si>
  <si>
    <t>Единая субвенция бюджетам субъектов Российской Федерации и бюджету г. Байконура</t>
  </si>
  <si>
    <t>59000</t>
  </si>
  <si>
    <t>Субвенции</t>
  </si>
  <si>
    <t>Документ, утверждающий методику</t>
  </si>
  <si>
    <t>постановление Правительства Российской Федерации от  06.04.2009 № 302 "О порядке предоставления субвенций из федерального бюджета бюджетам субъектов Российской Федерации на осуществление переданных органам государственной власти субъектов Российской Федерации полномочий Российской Федерации в сфере охраны здоровья граждан"</t>
  </si>
  <si>
    <t>распределения межбюджетного</t>
  </si>
  <si>
    <t>трасферта*</t>
  </si>
  <si>
    <t>(Расходы на оплату труда 1 чел. +S аренда на 1 чел. +S связь на 1 чел. +S  транспортные на 1 чел.+ S коммунальные услуги на 1 чел. +S  командировочные расходы на 1 чел. + S мат.обесп. на 1 чел.)*Qi-численность сотрудников, необходимая для осуществления функций в соответствии с переданными полномочиями</t>
  </si>
  <si>
    <t xml:space="preserve">Расходы на оплату труда 1 чел. </t>
  </si>
  <si>
    <t>S аренда на 1 чел.</t>
  </si>
  <si>
    <t>S транспортные расходы на 1 чел.</t>
  </si>
  <si>
    <t>01000000</t>
  </si>
  <si>
    <t>03000000</t>
  </si>
  <si>
    <t>04000000</t>
  </si>
  <si>
    <t>05000000</t>
  </si>
  <si>
    <t>07000000</t>
  </si>
  <si>
    <t>08000000</t>
  </si>
  <si>
    <t>Руководитель Федеральной службы по надзору в сфере здравоохранения</t>
  </si>
  <si>
    <t>"04" августа 2017 г.</t>
  </si>
  <si>
    <t>на 2020 год</t>
  </si>
  <si>
    <t xml:space="preserve">                                                 от " _04__ "  __августа______  2017_ г.</t>
  </si>
  <si>
    <t>04.08.2017</t>
  </si>
  <si>
    <t>Михаил Альбертович Мурашко</t>
  </si>
  <si>
    <t>Липецкая область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</si>
  <si>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</si>
  <si>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РАСЧЕТ</t>
  </si>
  <si>
    <t>распределения межбюджетного трансферта между субъектами Российской Федерации</t>
  </si>
  <si>
    <t>на 2018  год и на плановый период  2019 и 2020 годов</t>
  </si>
  <si>
    <t>1. Распределение межбюджетного трансферта между субъектами Российской Федерации на 2018 год</t>
  </si>
  <si>
    <t>S ком.усл. на 1 чел.</t>
  </si>
  <si>
    <t>S командир. расх. на 1 чел.</t>
  </si>
  <si>
    <t>2. Распределение межбюджетного трансферта между субъектами Российской Федерации на 2019 год</t>
  </si>
  <si>
    <t>3. Распределение межбюджетного трансферта между субъектами Российской Федерации на 2020 год</t>
  </si>
  <si>
    <t>Калининградская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</si>
</sst>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&quot;р.&quot;_-;\-* #,##0.00\ &quot;р.&quot;_-;_-* &quot;-&quot;??\ &quot;р.&quot;_-;_-@_-"/>
  </numFmts>
  <fonts count="20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i/>
      <sz val="9"/>
      <name val="Times New Roman"/>
      <family val="1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8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</cellStyleXfs>
  <cellXfs count="204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12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/>
    <xf numFmtId="0" fontId="17" fillId="2" borderId="0" xfId="0" applyFont="1" applyFill="1" applyBorder="1"/>
    <xf numFmtId="4" fontId="8" fillId="2" borderId="0" xfId="0" applyNumberFormat="1" applyFont="1" applyFill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4" fontId="8" fillId="3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10" fillId="2" borderId="40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3" fontId="4" fillId="2" borderId="38" xfId="0" applyNumberFormat="1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164" fontId="10" fillId="2" borderId="41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right" vertical="center"/>
    </xf>
    <xf numFmtId="165" fontId="2" fillId="2" borderId="37" xfId="0" applyNumberFormat="1" applyFont="1" applyFill="1" applyBorder="1" applyAlignment="1">
      <alignment horizontal="right" vertical="center"/>
    </xf>
    <xf numFmtId="164" fontId="2" fillId="2" borderId="20" xfId="0" applyNumberFormat="1" applyFont="1" applyFill="1" applyBorder="1" applyAlignment="1">
      <alignment horizontal="right" vertical="center"/>
    </xf>
    <xf numFmtId="165" fontId="2" fillId="2" borderId="23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4" fontId="4" fillId="2" borderId="38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16" fillId="2" borderId="38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2" fillId="2" borderId="12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justify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0" fillId="2" borderId="0" xfId="0" applyFill="1" applyProtection="1">
      <protection hidden="1"/>
    </xf>
    <xf numFmtId="0" fontId="1" fillId="2" borderId="0" xfId="0" applyFont="1" applyFill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49" fontId="1" fillId="0" borderId="29" xfId="0" applyNumberFormat="1" applyFont="1" applyBorder="1" applyAlignment="1" applyProtection="1">
      <alignment horizontal="center" vertical="center"/>
      <protection hidden="1"/>
    </xf>
    <xf numFmtId="49" fontId="1" fillId="0" borderId="19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29" xfId="0" applyFont="1" applyBorder="1" applyProtection="1">
      <protection hidden="1"/>
    </xf>
    <xf numFmtId="49" fontId="2" fillId="0" borderId="19" xfId="0" applyNumberFormat="1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28" xfId="0" applyFont="1" applyBorder="1" applyProtection="1">
      <protection hidden="1"/>
    </xf>
    <xf numFmtId="0" fontId="2" fillId="0" borderId="9" xfId="0" applyFont="1" applyBorder="1" applyProtection="1">
      <protection hidden="1"/>
    </xf>
    <xf numFmtId="49" fontId="2" fillId="0" borderId="19" xfId="0" applyNumberFormat="1" applyFont="1" applyBorder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18" xfId="0" applyFont="1" applyBorder="1" applyProtection="1">
      <protection hidden="1"/>
    </xf>
    <xf numFmtId="49" fontId="2" fillId="0" borderId="31" xfId="0" applyNumberFormat="1" applyFont="1" applyBorder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Protection="1">
      <protection hidden="1"/>
    </xf>
    <xf numFmtId="49" fontId="2" fillId="0" borderId="27" xfId="0" applyNumberFormat="1" applyFont="1" applyBorder="1" applyAlignment="1" applyProtection="1">
      <alignment horizontal="right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2" fillId="0" borderId="29" xfId="0" applyFont="1" applyBorder="1" applyAlignment="1" applyProtection="1">
      <alignment horizontal="right"/>
      <protection hidden="1"/>
    </xf>
    <xf numFmtId="0" fontId="2" fillId="0" borderId="19" xfId="0" applyFont="1" applyBorder="1" applyAlignment="1" applyProtection="1">
      <alignment horizontal="right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14" fontId="2" fillId="0" borderId="29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49" fontId="2" fillId="0" borderId="0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0" fillId="2" borderId="0" xfId="0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protection hidden="1"/>
    </xf>
    <xf numFmtId="0" fontId="5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3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8" fillId="2" borderId="37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5" fillId="2" borderId="42" xfId="0" applyFont="1" applyFill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2" fillId="2" borderId="22" xfId="0" applyNumberFormat="1" applyFont="1" applyFill="1" applyBorder="1" applyAlignment="1" applyProtection="1">
      <alignment horizontal="right" vertical="center"/>
      <protection hidden="1"/>
    </xf>
    <xf numFmtId="165" fontId="2" fillId="2" borderId="37" xfId="0" applyNumberFormat="1" applyFont="1" applyFill="1" applyBorder="1" applyAlignment="1" applyProtection="1">
      <alignment horizontal="right" vertical="center"/>
      <protection hidden="1"/>
    </xf>
    <xf numFmtId="164" fontId="10" fillId="2" borderId="17" xfId="0" applyNumberFormat="1" applyFont="1" applyFill="1" applyBorder="1" applyAlignment="1" applyProtection="1">
      <alignment horizontal="right" vertical="center"/>
      <protection hidden="1"/>
    </xf>
    <xf numFmtId="0" fontId="0" fillId="0" borderId="17" xfId="0" applyBorder="1" applyAlignment="1" applyProtection="1"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165" fontId="2" fillId="2" borderId="1" xfId="0" applyNumberFormat="1" applyFont="1" applyFill="1" applyBorder="1" applyAlignment="1" applyProtection="1">
      <alignment horizontal="right" vertical="center"/>
      <protection hidden="1"/>
    </xf>
    <xf numFmtId="164" fontId="10" fillId="2" borderId="1" xfId="0" applyNumberFormat="1" applyFont="1" applyFill="1" applyBorder="1" applyAlignment="1" applyProtection="1">
      <alignment horizontal="right" vertical="center"/>
      <protection hidden="1"/>
    </xf>
    <xf numFmtId="49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164" fontId="2" fillId="3" borderId="1" xfId="0" applyNumberFormat="1" applyFont="1" applyFill="1" applyBorder="1" applyAlignment="1" applyProtection="1">
      <alignment horizontal="right" vertical="center"/>
      <protection hidden="1"/>
    </xf>
    <xf numFmtId="165" fontId="2" fillId="3" borderId="1" xfId="0" applyNumberFormat="1" applyFont="1" applyFill="1" applyBorder="1" applyAlignment="1" applyProtection="1">
      <alignment horizontal="right" vertical="center"/>
      <protection hidden="1"/>
    </xf>
    <xf numFmtId="0" fontId="11" fillId="2" borderId="4" xfId="0" applyFont="1" applyFill="1" applyBorder="1" applyAlignment="1" applyProtection="1">
      <alignment vertical="center" wrapText="1"/>
      <protection hidden="1"/>
    </xf>
    <xf numFmtId="0" fontId="11" fillId="2" borderId="2" xfId="0" applyFont="1" applyFill="1" applyBorder="1" applyAlignment="1" applyProtection="1">
      <alignment vertical="center" wrapText="1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164" fontId="2" fillId="2" borderId="20" xfId="0" applyNumberFormat="1" applyFont="1" applyFill="1" applyBorder="1" applyAlignment="1" applyProtection="1">
      <alignment horizontal="right" vertical="center"/>
      <protection hidden="1"/>
    </xf>
    <xf numFmtId="165" fontId="2" fillId="2" borderId="23" xfId="0" applyNumberFormat="1" applyFont="1" applyFill="1" applyBorder="1" applyAlignment="1" applyProtection="1">
      <alignment horizontal="right" vertical="center"/>
      <protection hidden="1"/>
    </xf>
    <xf numFmtId="164" fontId="10" fillId="2" borderId="13" xfId="0" applyNumberFormat="1" applyFont="1" applyFill="1" applyBorder="1" applyAlignment="1" applyProtection="1">
      <alignment horizontal="right" vertical="center"/>
      <protection hidden="1"/>
    </xf>
    <xf numFmtId="0" fontId="12" fillId="2" borderId="1" xfId="0" applyFont="1" applyFill="1" applyBorder="1" applyAlignment="1" applyProtection="1">
      <alignment vertical="center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3" fontId="4" fillId="2" borderId="38" xfId="0" applyNumberFormat="1" applyFont="1" applyFill="1" applyBorder="1" applyAlignment="1" applyProtection="1">
      <alignment horizontal="center" vertical="center"/>
      <protection hidden="1"/>
    </xf>
    <xf numFmtId="4" fontId="4" fillId="2" borderId="25" xfId="0" applyNumberFormat="1" applyFont="1" applyFill="1" applyBorder="1" applyAlignment="1" applyProtection="1">
      <alignment horizontal="center" vertical="center"/>
      <protection hidden="1"/>
    </xf>
    <xf numFmtId="164" fontId="10" fillId="2" borderId="43" xfId="0" applyNumberFormat="1" applyFont="1" applyFill="1" applyBorder="1" applyAlignment="1" applyProtection="1">
      <alignment horizontal="right" vertical="center"/>
      <protection hidden="1"/>
    </xf>
    <xf numFmtId="164" fontId="10" fillId="2" borderId="44" xfId="0" applyNumberFormat="1" applyFont="1" applyFill="1" applyBorder="1" applyAlignment="1" applyProtection="1">
      <alignment horizontal="right" vertical="center"/>
      <protection hidden="1"/>
    </xf>
    <xf numFmtId="164" fontId="10" fillId="2" borderId="45" xfId="0" applyNumberFormat="1" applyFont="1" applyFill="1" applyBorder="1" applyAlignment="1" applyProtection="1">
      <alignment horizontal="right" vertical="center"/>
      <protection hidden="1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05"/>
  <sheetViews>
    <sheetView zoomScaleNormal="100" zoomScaleSheetLayoutView="100" workbookViewId="0">
      <selection activeCell="M64" sqref="M1:O1048576"/>
    </sheetView>
  </sheetViews>
  <sheetFormatPr defaultRowHeight="12.75" x14ac:dyDescent="0.2"/>
  <cols>
    <col min="1" max="1" width="21.85546875" style="28" customWidth="1"/>
    <col min="2" max="2" width="12.42578125" style="28" customWidth="1"/>
    <col min="3" max="3" width="14.42578125" style="28" customWidth="1"/>
    <col min="4" max="4" width="13" style="28" customWidth="1"/>
    <col min="5" max="5" width="11.5703125" style="28" customWidth="1"/>
    <col min="6" max="6" width="10.5703125" style="28" customWidth="1"/>
    <col min="7" max="7" width="12.85546875" style="28" customWidth="1"/>
    <col min="8" max="8" width="12.140625" style="28" customWidth="1"/>
    <col min="9" max="9" width="10.140625" style="28" customWidth="1"/>
    <col min="10" max="10" width="9.42578125" style="28" customWidth="1"/>
    <col min="11" max="11" width="12.7109375" style="28" customWidth="1"/>
    <col min="12" max="12" width="7.7109375" style="28" customWidth="1"/>
    <col min="13" max="16384" width="9.140625" style="28"/>
  </cols>
  <sheetData>
    <row r="1" spans="1:32" s="23" customFormat="1" ht="30" customHeight="1" x14ac:dyDescent="0.2">
      <c r="A1" s="90" t="s">
        <v>170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2" s="25" customFormat="1" ht="41.25" customHeight="1" x14ac:dyDescent="0.2">
      <c r="A2" s="91" t="s">
        <v>19</v>
      </c>
      <c r="B2" s="91" t="s">
        <v>20</v>
      </c>
      <c r="C2" s="94" t="s">
        <v>21</v>
      </c>
      <c r="D2" s="95"/>
      <c r="E2" s="95"/>
      <c r="F2" s="95"/>
      <c r="G2" s="95"/>
      <c r="H2" s="95"/>
      <c r="I2" s="95"/>
      <c r="J2" s="96"/>
      <c r="K2" s="80" t="s">
        <v>22</v>
      </c>
    </row>
    <row r="3" spans="1:32" s="25" customFormat="1" ht="112.5" customHeight="1" thickBot="1" x14ac:dyDescent="0.25">
      <c r="A3" s="92"/>
      <c r="B3" s="93"/>
      <c r="C3" s="50" t="s">
        <v>23</v>
      </c>
      <c r="D3" s="50" t="s">
        <v>146</v>
      </c>
      <c r="E3" s="50" t="s">
        <v>147</v>
      </c>
      <c r="F3" s="50" t="s">
        <v>24</v>
      </c>
      <c r="G3" s="50" t="s">
        <v>148</v>
      </c>
      <c r="H3" s="89" t="s">
        <v>167</v>
      </c>
      <c r="I3" s="50" t="s">
        <v>168</v>
      </c>
      <c r="J3" s="50" t="s">
        <v>25</v>
      </c>
      <c r="K3" s="81" t="s">
        <v>157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5" customFormat="1" ht="20.100000000000001" customHeight="1" thickBot="1" x14ac:dyDescent="0.25">
      <c r="A4" s="86">
        <v>1</v>
      </c>
      <c r="B4" s="60">
        <v>2</v>
      </c>
      <c r="C4" s="61">
        <v>3</v>
      </c>
      <c r="D4" s="61">
        <v>4</v>
      </c>
      <c r="E4" s="63">
        <v>5</v>
      </c>
      <c r="F4" s="63">
        <v>6</v>
      </c>
      <c r="G4" s="61">
        <v>7</v>
      </c>
      <c r="H4" s="61">
        <v>8</v>
      </c>
      <c r="I4" s="77">
        <v>9</v>
      </c>
      <c r="J4" s="54">
        <v>10</v>
      </c>
      <c r="K4" s="54">
        <v>11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5" customFormat="1" ht="39.950000000000003" customHeight="1" x14ac:dyDescent="0.2">
      <c r="A5" s="1" t="s">
        <v>26</v>
      </c>
      <c r="B5" s="40">
        <v>79000000</v>
      </c>
      <c r="C5" s="47">
        <v>2</v>
      </c>
      <c r="D5" s="67">
        <v>299.10000000000002</v>
      </c>
      <c r="E5" s="68"/>
      <c r="F5" s="68">
        <v>55.2</v>
      </c>
      <c r="G5" s="68"/>
      <c r="H5" s="68"/>
      <c r="I5" s="68">
        <v>70</v>
      </c>
      <c r="J5" s="68">
        <v>297</v>
      </c>
      <c r="K5" s="55">
        <f t="shared" ref="K5:K68" si="0">C5*(D5+E5+F5+G5+H5+I5+J5)</f>
        <v>1442.6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s="5" customFormat="1" ht="20.100000000000001" customHeight="1" x14ac:dyDescent="0.2">
      <c r="A6" s="3" t="s">
        <v>27</v>
      </c>
      <c r="B6" s="41">
        <v>84000000</v>
      </c>
      <c r="C6" s="48">
        <v>2</v>
      </c>
      <c r="D6" s="71">
        <v>418.7</v>
      </c>
      <c r="E6" s="72"/>
      <c r="F6" s="72">
        <v>9</v>
      </c>
      <c r="G6" s="72">
        <v>100</v>
      </c>
      <c r="H6" s="72"/>
      <c r="I6" s="72">
        <v>50</v>
      </c>
      <c r="J6" s="72">
        <v>77</v>
      </c>
      <c r="K6" s="65">
        <f t="shared" si="0"/>
        <v>1309.4000000000001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5" customFormat="1" ht="20.100000000000001" customHeight="1" x14ac:dyDescent="0.2">
      <c r="A7" s="3" t="s">
        <v>28</v>
      </c>
      <c r="B7" s="41">
        <v>80000000</v>
      </c>
      <c r="C7" s="48">
        <v>5</v>
      </c>
      <c r="D7" s="71">
        <v>343.9</v>
      </c>
      <c r="E7" s="72"/>
      <c r="F7" s="72">
        <v>3</v>
      </c>
      <c r="G7" s="72">
        <v>42</v>
      </c>
      <c r="H7" s="72">
        <v>8.4</v>
      </c>
      <c r="I7" s="72"/>
      <c r="J7" s="72">
        <v>128</v>
      </c>
      <c r="K7" s="65">
        <f t="shared" si="0"/>
        <v>2626.5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s="5" customFormat="1" ht="20.100000000000001" customHeight="1" x14ac:dyDescent="0.2">
      <c r="A8" s="3" t="s">
        <v>29</v>
      </c>
      <c r="B8" s="41">
        <v>81000000</v>
      </c>
      <c r="C8" s="48">
        <v>2</v>
      </c>
      <c r="D8" s="71">
        <v>448.6</v>
      </c>
      <c r="E8" s="72"/>
      <c r="F8" s="72">
        <v>23</v>
      </c>
      <c r="G8" s="72"/>
      <c r="H8" s="72">
        <v>40</v>
      </c>
      <c r="I8" s="72">
        <v>57</v>
      </c>
      <c r="J8" s="72">
        <v>172</v>
      </c>
      <c r="K8" s="65">
        <f t="shared" si="0"/>
        <v>1481.2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s="5" customFormat="1" ht="20.100000000000001" customHeight="1" x14ac:dyDescent="0.2">
      <c r="A9" s="3" t="s">
        <v>30</v>
      </c>
      <c r="B9" s="41">
        <v>82000000</v>
      </c>
      <c r="C9" s="48">
        <v>4</v>
      </c>
      <c r="D9" s="71">
        <v>299.10000000000002</v>
      </c>
      <c r="E9" s="72"/>
      <c r="F9" s="72">
        <v>20</v>
      </c>
      <c r="G9" s="72"/>
      <c r="H9" s="72">
        <v>30</v>
      </c>
      <c r="I9" s="72">
        <v>37</v>
      </c>
      <c r="J9" s="72">
        <v>88.4</v>
      </c>
      <c r="K9" s="65">
        <f t="shared" si="0"/>
        <v>1898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s="5" customFormat="1" ht="20.100000000000001" customHeight="1" x14ac:dyDescent="0.2">
      <c r="A10" s="3" t="s">
        <v>31</v>
      </c>
      <c r="B10" s="41">
        <v>26000000</v>
      </c>
      <c r="C10" s="48">
        <v>2</v>
      </c>
      <c r="D10" s="71">
        <v>299.10000000000002</v>
      </c>
      <c r="E10" s="72"/>
      <c r="F10" s="72">
        <v>17</v>
      </c>
      <c r="G10" s="72"/>
      <c r="H10" s="72">
        <v>25</v>
      </c>
      <c r="I10" s="72">
        <v>25</v>
      </c>
      <c r="J10" s="72">
        <v>139.5</v>
      </c>
      <c r="K10" s="65">
        <f t="shared" si="0"/>
        <v>1011.2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s="5" customFormat="1" ht="39.950000000000003" customHeight="1" x14ac:dyDescent="0.2">
      <c r="A11" s="3" t="s">
        <v>32</v>
      </c>
      <c r="B11" s="41">
        <v>83000000</v>
      </c>
      <c r="C11" s="48">
        <v>3</v>
      </c>
      <c r="D11" s="71">
        <v>299.10000000000002</v>
      </c>
      <c r="E11" s="72"/>
      <c r="F11" s="72">
        <v>13</v>
      </c>
      <c r="G11" s="72">
        <v>20</v>
      </c>
      <c r="H11" s="72"/>
      <c r="I11" s="72">
        <v>70</v>
      </c>
      <c r="J11" s="72">
        <v>69.7</v>
      </c>
      <c r="K11" s="65">
        <f t="shared" si="0"/>
        <v>1415.4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s="5" customFormat="1" ht="20.100000000000001" customHeight="1" x14ac:dyDescent="0.2">
      <c r="A12" s="3" t="s">
        <v>33</v>
      </c>
      <c r="B12" s="41">
        <v>85000000</v>
      </c>
      <c r="C12" s="48">
        <v>2</v>
      </c>
      <c r="D12" s="71">
        <v>299.10000000000002</v>
      </c>
      <c r="E12" s="72"/>
      <c r="F12" s="72">
        <v>17</v>
      </c>
      <c r="G12" s="72"/>
      <c r="H12" s="72">
        <v>25</v>
      </c>
      <c r="I12" s="72">
        <v>25</v>
      </c>
      <c r="J12" s="72">
        <v>139.5</v>
      </c>
      <c r="K12" s="65">
        <f t="shared" si="0"/>
        <v>1011.2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s="5" customFormat="1" ht="39.950000000000003" customHeight="1" x14ac:dyDescent="0.2">
      <c r="A13" s="3" t="s">
        <v>34</v>
      </c>
      <c r="B13" s="41">
        <v>91000000</v>
      </c>
      <c r="C13" s="48">
        <v>2</v>
      </c>
      <c r="D13" s="71">
        <v>299.10000000000002</v>
      </c>
      <c r="E13" s="72">
        <v>60</v>
      </c>
      <c r="F13" s="72">
        <v>42.5</v>
      </c>
      <c r="G13" s="72">
        <v>43.5</v>
      </c>
      <c r="H13" s="72">
        <v>20.100000000000001</v>
      </c>
      <c r="I13" s="72">
        <v>19.5</v>
      </c>
      <c r="J13" s="72">
        <v>96</v>
      </c>
      <c r="K13" s="65">
        <f t="shared" si="0"/>
        <v>1161.4000000000001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5" customFormat="1" ht="20.100000000000001" customHeight="1" x14ac:dyDescent="0.2">
      <c r="A14" s="3" t="s">
        <v>35</v>
      </c>
      <c r="B14" s="41">
        <v>86000000</v>
      </c>
      <c r="C14" s="48">
        <v>2</v>
      </c>
      <c r="D14" s="71">
        <v>493.5</v>
      </c>
      <c r="E14" s="72"/>
      <c r="F14" s="72">
        <v>10</v>
      </c>
      <c r="G14" s="72">
        <v>150</v>
      </c>
      <c r="H14" s="72">
        <v>35</v>
      </c>
      <c r="I14" s="72">
        <v>30.1</v>
      </c>
      <c r="J14" s="72">
        <v>86</v>
      </c>
      <c r="K14" s="65">
        <f t="shared" si="0"/>
        <v>1609.2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s="5" customFormat="1" ht="20.100000000000001" customHeight="1" x14ac:dyDescent="0.2">
      <c r="A15" s="3" t="s">
        <v>36</v>
      </c>
      <c r="B15" s="41">
        <v>87000000</v>
      </c>
      <c r="C15" s="48">
        <v>2</v>
      </c>
      <c r="D15" s="71">
        <v>508.5</v>
      </c>
      <c r="E15" s="72"/>
      <c r="F15" s="72">
        <v>23.1</v>
      </c>
      <c r="G15" s="72"/>
      <c r="H15" s="72">
        <v>196.2</v>
      </c>
      <c r="I15" s="72">
        <v>179.5</v>
      </c>
      <c r="J15" s="72">
        <v>218</v>
      </c>
      <c r="K15" s="65">
        <f t="shared" si="0"/>
        <v>2250.6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s="5" customFormat="1" ht="20.100000000000001" customHeight="1" x14ac:dyDescent="0.2">
      <c r="A16" s="3" t="s">
        <v>37</v>
      </c>
      <c r="B16" s="41">
        <v>35000000</v>
      </c>
      <c r="C16" s="48">
        <v>3</v>
      </c>
      <c r="D16" s="71">
        <v>299.10000000000002</v>
      </c>
      <c r="E16" s="72"/>
      <c r="F16" s="72"/>
      <c r="G16" s="72"/>
      <c r="H16" s="72"/>
      <c r="I16" s="72">
        <v>5.6</v>
      </c>
      <c r="J16" s="72">
        <v>329</v>
      </c>
      <c r="K16" s="65">
        <f t="shared" si="0"/>
        <v>1901.1000000000001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s="5" customFormat="1" ht="20.100000000000001" customHeight="1" x14ac:dyDescent="0.2">
      <c r="A17" s="3" t="s">
        <v>38</v>
      </c>
      <c r="B17" s="41">
        <v>88000000</v>
      </c>
      <c r="C17" s="48">
        <v>2</v>
      </c>
      <c r="D17" s="71">
        <v>299.10000000000002</v>
      </c>
      <c r="E17" s="72"/>
      <c r="F17" s="72">
        <v>14.1</v>
      </c>
      <c r="G17" s="72"/>
      <c r="H17" s="72">
        <v>59</v>
      </c>
      <c r="I17" s="72">
        <v>46.3</v>
      </c>
      <c r="J17" s="72">
        <v>142.30000000000001</v>
      </c>
      <c r="K17" s="65">
        <f t="shared" si="0"/>
        <v>1121.6000000000001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s="5" customFormat="1" ht="20.100000000000001" customHeight="1" x14ac:dyDescent="0.2">
      <c r="A18" s="3" t="s">
        <v>39</v>
      </c>
      <c r="B18" s="41">
        <v>89000000</v>
      </c>
      <c r="C18" s="48">
        <v>2</v>
      </c>
      <c r="D18" s="71">
        <v>299.10000000000002</v>
      </c>
      <c r="E18" s="72"/>
      <c r="F18" s="72">
        <v>36</v>
      </c>
      <c r="G18" s="72"/>
      <c r="H18" s="72"/>
      <c r="I18" s="72">
        <v>58.5</v>
      </c>
      <c r="J18" s="72">
        <v>243</v>
      </c>
      <c r="K18" s="65">
        <f t="shared" si="0"/>
        <v>1273.2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5" customFormat="1" ht="20.100000000000001" customHeight="1" x14ac:dyDescent="0.2">
      <c r="A19" s="3" t="s">
        <v>40</v>
      </c>
      <c r="B19" s="41">
        <v>98000000</v>
      </c>
      <c r="C19" s="48">
        <v>4</v>
      </c>
      <c r="D19" s="71">
        <v>658</v>
      </c>
      <c r="E19" s="72"/>
      <c r="F19" s="72">
        <v>8</v>
      </c>
      <c r="G19" s="72"/>
      <c r="H19" s="72"/>
      <c r="I19" s="72">
        <v>219</v>
      </c>
      <c r="J19" s="72">
        <v>158</v>
      </c>
      <c r="K19" s="65">
        <f t="shared" si="0"/>
        <v>4172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5" customFormat="1" ht="39.950000000000003" customHeight="1" x14ac:dyDescent="0.2">
      <c r="A20" s="3" t="s">
        <v>41</v>
      </c>
      <c r="B20" s="41">
        <v>90000000</v>
      </c>
      <c r="C20" s="48">
        <v>3</v>
      </c>
      <c r="D20" s="71">
        <v>299.10000000000002</v>
      </c>
      <c r="E20" s="72">
        <v>18</v>
      </c>
      <c r="F20" s="72">
        <v>17</v>
      </c>
      <c r="G20" s="72">
        <v>41</v>
      </c>
      <c r="H20" s="72">
        <v>25</v>
      </c>
      <c r="I20" s="72"/>
      <c r="J20" s="72">
        <v>59.2</v>
      </c>
      <c r="K20" s="65">
        <f t="shared" si="0"/>
        <v>1377.9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5" customFormat="1" ht="39.950000000000003" customHeight="1" x14ac:dyDescent="0.2">
      <c r="A21" s="3" t="s">
        <v>42</v>
      </c>
      <c r="B21" s="41">
        <v>92000000</v>
      </c>
      <c r="C21" s="48">
        <v>7</v>
      </c>
      <c r="D21" s="71">
        <v>299.10000000000002</v>
      </c>
      <c r="E21" s="72"/>
      <c r="F21" s="72">
        <v>3</v>
      </c>
      <c r="G21" s="72"/>
      <c r="H21" s="72">
        <v>14</v>
      </c>
      <c r="I21" s="72"/>
      <c r="J21" s="72">
        <v>70</v>
      </c>
      <c r="K21" s="65">
        <f t="shared" si="0"/>
        <v>2702.7000000000003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s="5" customFormat="1" ht="20.100000000000001" customHeight="1" x14ac:dyDescent="0.2">
      <c r="A22" s="3" t="s">
        <v>43</v>
      </c>
      <c r="B22" s="41">
        <v>93000000</v>
      </c>
      <c r="C22" s="48">
        <v>3</v>
      </c>
      <c r="D22" s="71">
        <v>568.29999999999995</v>
      </c>
      <c r="E22" s="72"/>
      <c r="F22" s="72">
        <v>50.4</v>
      </c>
      <c r="G22" s="72"/>
      <c r="H22" s="72"/>
      <c r="I22" s="72">
        <v>150</v>
      </c>
      <c r="J22" s="72">
        <v>268.3</v>
      </c>
      <c r="K22" s="65">
        <f t="shared" si="0"/>
        <v>3111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s="5" customFormat="1" ht="20.100000000000001" customHeight="1" x14ac:dyDescent="0.2">
      <c r="A23" s="3" t="s">
        <v>44</v>
      </c>
      <c r="B23" s="41">
        <v>94000000</v>
      </c>
      <c r="C23" s="48">
        <v>3</v>
      </c>
      <c r="D23" s="71">
        <v>343.9</v>
      </c>
      <c r="E23" s="72"/>
      <c r="F23" s="72">
        <v>5</v>
      </c>
      <c r="G23" s="72">
        <v>51.5</v>
      </c>
      <c r="H23" s="72">
        <v>40.5</v>
      </c>
      <c r="I23" s="72"/>
      <c r="J23" s="72">
        <v>33.4</v>
      </c>
      <c r="K23" s="65">
        <f t="shared" si="0"/>
        <v>1422.8999999999999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s="5" customFormat="1" ht="20.100000000000001" customHeight="1" x14ac:dyDescent="0.2">
      <c r="A24" s="3" t="s">
        <v>45</v>
      </c>
      <c r="B24" s="41">
        <v>95000000</v>
      </c>
      <c r="C24" s="48">
        <v>2</v>
      </c>
      <c r="D24" s="71">
        <v>478.5</v>
      </c>
      <c r="E24" s="72"/>
      <c r="F24" s="72">
        <v>11</v>
      </c>
      <c r="G24" s="72"/>
      <c r="H24" s="72">
        <v>26.8</v>
      </c>
      <c r="I24" s="72">
        <v>20</v>
      </c>
      <c r="J24" s="72">
        <v>98</v>
      </c>
      <c r="K24" s="65">
        <f t="shared" si="0"/>
        <v>1268.5999999999999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s="5" customFormat="1" ht="20.100000000000001" customHeight="1" x14ac:dyDescent="0.2">
      <c r="A25" s="3" t="s">
        <v>46</v>
      </c>
      <c r="B25" s="41">
        <v>96000000</v>
      </c>
      <c r="C25" s="48">
        <v>2</v>
      </c>
      <c r="D25" s="71">
        <v>299.10000000000002</v>
      </c>
      <c r="E25" s="72"/>
      <c r="F25" s="72">
        <v>17</v>
      </c>
      <c r="G25" s="72"/>
      <c r="H25" s="72">
        <v>35</v>
      </c>
      <c r="I25" s="72">
        <v>125</v>
      </c>
      <c r="J25" s="72">
        <v>133</v>
      </c>
      <c r="K25" s="65">
        <f t="shared" si="0"/>
        <v>1218.2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s="5" customFormat="1" ht="39.950000000000003" customHeight="1" x14ac:dyDescent="0.2">
      <c r="A26" s="3" t="s">
        <v>47</v>
      </c>
      <c r="B26" s="41">
        <v>97000000</v>
      </c>
      <c r="C26" s="48">
        <v>2</v>
      </c>
      <c r="D26" s="71">
        <v>299.10000000000002</v>
      </c>
      <c r="E26" s="72"/>
      <c r="F26" s="72">
        <v>10.199999999999999</v>
      </c>
      <c r="G26" s="72"/>
      <c r="H26" s="72"/>
      <c r="I26" s="72"/>
      <c r="J26" s="72">
        <v>189</v>
      </c>
      <c r="K26" s="65">
        <f t="shared" si="0"/>
        <v>996.6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5" customFormat="1" ht="20.100000000000001" customHeight="1" x14ac:dyDescent="0.2">
      <c r="A27" s="3" t="s">
        <v>48</v>
      </c>
      <c r="B27" s="42" t="s">
        <v>149</v>
      </c>
      <c r="C27" s="48">
        <v>4</v>
      </c>
      <c r="D27" s="71">
        <v>343.9</v>
      </c>
      <c r="E27" s="72"/>
      <c r="F27" s="72">
        <v>9.6</v>
      </c>
      <c r="G27" s="72">
        <v>68.599999999999994</v>
      </c>
      <c r="H27" s="72">
        <v>4</v>
      </c>
      <c r="I27" s="72">
        <v>1</v>
      </c>
      <c r="J27" s="72">
        <v>80</v>
      </c>
      <c r="K27" s="65">
        <f t="shared" si="0"/>
        <v>2028.4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5" customFormat="1" ht="20.100000000000001" customHeight="1" x14ac:dyDescent="0.2">
      <c r="A28" s="3" t="s">
        <v>49</v>
      </c>
      <c r="B28" s="41">
        <v>76000000</v>
      </c>
      <c r="C28" s="48">
        <v>2</v>
      </c>
      <c r="D28" s="71">
        <v>448.6</v>
      </c>
      <c r="E28" s="72"/>
      <c r="F28" s="72">
        <v>3.6</v>
      </c>
      <c r="G28" s="72"/>
      <c r="H28" s="72">
        <v>17.2</v>
      </c>
      <c r="I28" s="72">
        <v>14.1</v>
      </c>
      <c r="J28" s="72">
        <v>180</v>
      </c>
      <c r="K28" s="65">
        <f t="shared" si="0"/>
        <v>1327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s="5" customFormat="1" ht="20.100000000000001" customHeight="1" x14ac:dyDescent="0.2">
      <c r="A29" s="3" t="s">
        <v>50</v>
      </c>
      <c r="B29" s="41">
        <v>30000000</v>
      </c>
      <c r="C29" s="48">
        <v>2</v>
      </c>
      <c r="D29" s="71">
        <v>717.8</v>
      </c>
      <c r="E29" s="72">
        <v>138</v>
      </c>
      <c r="F29" s="72">
        <v>18.100000000000001</v>
      </c>
      <c r="G29" s="72"/>
      <c r="H29" s="72"/>
      <c r="I29" s="72">
        <v>601.70000000000005</v>
      </c>
      <c r="J29" s="72">
        <v>150</v>
      </c>
      <c r="K29" s="65">
        <f t="shared" si="0"/>
        <v>3251.2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s="5" customFormat="1" ht="20.100000000000001" customHeight="1" x14ac:dyDescent="0.2">
      <c r="A30" s="3" t="s">
        <v>51</v>
      </c>
      <c r="B30" s="42" t="s">
        <v>150</v>
      </c>
      <c r="C30" s="48">
        <v>10</v>
      </c>
      <c r="D30" s="71">
        <v>299.10000000000002</v>
      </c>
      <c r="E30" s="72"/>
      <c r="F30" s="72"/>
      <c r="G30" s="72">
        <v>200</v>
      </c>
      <c r="H30" s="72">
        <v>174</v>
      </c>
      <c r="I30" s="72">
        <v>18.5</v>
      </c>
      <c r="J30" s="72">
        <v>107</v>
      </c>
      <c r="K30" s="65">
        <f t="shared" si="0"/>
        <v>7986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s="5" customFormat="1" ht="20.100000000000001" customHeight="1" x14ac:dyDescent="0.2">
      <c r="A31" s="3" t="s">
        <v>52</v>
      </c>
      <c r="B31" s="42" t="s">
        <v>151</v>
      </c>
      <c r="C31" s="48">
        <v>7</v>
      </c>
      <c r="D31" s="71">
        <v>448.6</v>
      </c>
      <c r="E31" s="72"/>
      <c r="F31" s="72">
        <v>36.4</v>
      </c>
      <c r="G31" s="72">
        <v>97.5</v>
      </c>
      <c r="H31" s="72">
        <v>65</v>
      </c>
      <c r="I31" s="72">
        <v>69</v>
      </c>
      <c r="J31" s="72">
        <v>97</v>
      </c>
      <c r="K31" s="65">
        <f t="shared" si="0"/>
        <v>5694.5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s="5" customFormat="1" ht="20.100000000000001" customHeight="1" x14ac:dyDescent="0.2">
      <c r="A32" s="3" t="s">
        <v>53</v>
      </c>
      <c r="B32" s="41">
        <v>57000000</v>
      </c>
      <c r="C32" s="48">
        <v>4</v>
      </c>
      <c r="D32" s="71">
        <v>343.9</v>
      </c>
      <c r="E32" s="72"/>
      <c r="F32" s="72">
        <v>13</v>
      </c>
      <c r="G32" s="72">
        <v>10</v>
      </c>
      <c r="H32" s="72">
        <v>27.1</v>
      </c>
      <c r="I32" s="72">
        <v>10</v>
      </c>
      <c r="J32" s="72">
        <v>110</v>
      </c>
      <c r="K32" s="65">
        <f t="shared" si="0"/>
        <v>2056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5" customFormat="1" ht="20.100000000000001" customHeight="1" x14ac:dyDescent="0.2">
      <c r="A33" s="3" t="s">
        <v>54</v>
      </c>
      <c r="B33" s="42" t="s">
        <v>152</v>
      </c>
      <c r="C33" s="48">
        <v>5</v>
      </c>
      <c r="D33" s="71">
        <v>448.6</v>
      </c>
      <c r="E33" s="72"/>
      <c r="F33" s="72">
        <v>10.1</v>
      </c>
      <c r="G33" s="72"/>
      <c r="H33" s="72">
        <v>31.1</v>
      </c>
      <c r="I33" s="72">
        <v>29.1</v>
      </c>
      <c r="J33" s="72">
        <v>199</v>
      </c>
      <c r="K33" s="65">
        <f t="shared" si="0"/>
        <v>3589.5000000000005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ht="20.100000000000001" customHeight="1" x14ac:dyDescent="0.2">
      <c r="A34" s="3" t="s">
        <v>55</v>
      </c>
      <c r="B34" s="42" t="s">
        <v>153</v>
      </c>
      <c r="C34" s="48">
        <v>5</v>
      </c>
      <c r="D34" s="71">
        <v>299.10000000000002</v>
      </c>
      <c r="E34" s="72">
        <v>47.1</v>
      </c>
      <c r="F34" s="72"/>
      <c r="G34" s="72"/>
      <c r="H34" s="72"/>
      <c r="I34" s="72"/>
      <c r="J34" s="72">
        <v>70</v>
      </c>
      <c r="K34" s="65">
        <f t="shared" si="0"/>
        <v>2081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5" customFormat="1" ht="20.100000000000001" customHeight="1" x14ac:dyDescent="0.2">
      <c r="A35" s="3" t="s">
        <v>56</v>
      </c>
      <c r="B35" s="42" t="s">
        <v>154</v>
      </c>
      <c r="C35" s="48">
        <v>5</v>
      </c>
      <c r="D35" s="71">
        <v>448.6</v>
      </c>
      <c r="E35" s="72"/>
      <c r="F35" s="72"/>
      <c r="G35" s="72">
        <v>46.4</v>
      </c>
      <c r="H35" s="72">
        <v>82</v>
      </c>
      <c r="I35" s="72">
        <v>29.6</v>
      </c>
      <c r="J35" s="72">
        <v>98</v>
      </c>
      <c r="K35" s="65">
        <f t="shared" si="0"/>
        <v>3523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s="5" customFormat="1" ht="20.100000000000001" customHeight="1" x14ac:dyDescent="0.2">
      <c r="A36" s="3" t="s">
        <v>57</v>
      </c>
      <c r="B36" s="41">
        <v>10000000</v>
      </c>
      <c r="C36" s="48">
        <v>2</v>
      </c>
      <c r="D36" s="71">
        <v>448.6</v>
      </c>
      <c r="E36" s="72"/>
      <c r="F36" s="72">
        <v>22.8</v>
      </c>
      <c r="G36" s="72">
        <v>25</v>
      </c>
      <c r="H36" s="72">
        <v>10.7</v>
      </c>
      <c r="I36" s="72">
        <v>35</v>
      </c>
      <c r="J36" s="72">
        <v>450</v>
      </c>
      <c r="K36" s="65">
        <f t="shared" si="0"/>
        <v>1984.2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s="5" customFormat="1" ht="20.100000000000001" customHeight="1" x14ac:dyDescent="0.2">
      <c r="A37" s="3" t="s">
        <v>58</v>
      </c>
      <c r="B37" s="41">
        <v>11000000</v>
      </c>
      <c r="C37" s="48">
        <v>2</v>
      </c>
      <c r="D37" s="71">
        <v>508.5</v>
      </c>
      <c r="E37" s="72"/>
      <c r="F37" s="72"/>
      <c r="G37" s="72"/>
      <c r="H37" s="72"/>
      <c r="I37" s="72">
        <v>100</v>
      </c>
      <c r="J37" s="72">
        <v>230</v>
      </c>
      <c r="K37" s="65">
        <f t="shared" si="0"/>
        <v>1677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s="5" customFormat="1" ht="20.100000000000001" customHeight="1" x14ac:dyDescent="0.2">
      <c r="A38" s="3" t="s">
        <v>59</v>
      </c>
      <c r="B38" s="41">
        <v>12000000</v>
      </c>
      <c r="C38" s="48">
        <v>2</v>
      </c>
      <c r="D38" s="71">
        <v>299.10000000000002</v>
      </c>
      <c r="E38" s="72"/>
      <c r="F38" s="72"/>
      <c r="G38" s="72">
        <v>17</v>
      </c>
      <c r="H38" s="72"/>
      <c r="I38" s="72">
        <v>3</v>
      </c>
      <c r="J38" s="72">
        <v>221</v>
      </c>
      <c r="K38" s="65">
        <f t="shared" si="0"/>
        <v>1080.2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5" customFormat="1" ht="20.100000000000001" customHeight="1" x14ac:dyDescent="0.2">
      <c r="A39" s="3" t="s">
        <v>60</v>
      </c>
      <c r="B39" s="41">
        <v>14000000</v>
      </c>
      <c r="C39" s="48">
        <v>2</v>
      </c>
      <c r="D39" s="71">
        <v>299.10000000000002</v>
      </c>
      <c r="E39" s="72"/>
      <c r="F39" s="72"/>
      <c r="G39" s="72">
        <v>164</v>
      </c>
      <c r="H39" s="72"/>
      <c r="I39" s="72"/>
      <c r="J39" s="72">
        <v>90</v>
      </c>
      <c r="K39" s="65">
        <f t="shared" si="0"/>
        <v>1106.2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s="5" customFormat="1" ht="20.100000000000001" customHeight="1" x14ac:dyDescent="0.2">
      <c r="A40" s="3" t="s">
        <v>61</v>
      </c>
      <c r="B40" s="41">
        <v>15000000</v>
      </c>
      <c r="C40" s="48">
        <v>2</v>
      </c>
      <c r="D40" s="71">
        <v>299.10000000000002</v>
      </c>
      <c r="E40" s="72"/>
      <c r="F40" s="72">
        <v>17</v>
      </c>
      <c r="G40" s="72"/>
      <c r="H40" s="72">
        <v>35</v>
      </c>
      <c r="I40" s="72">
        <v>125</v>
      </c>
      <c r="J40" s="72">
        <v>100</v>
      </c>
      <c r="K40" s="65">
        <f t="shared" si="0"/>
        <v>1152.2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s="5" customFormat="1" ht="20.100000000000001" customHeight="1" x14ac:dyDescent="0.2">
      <c r="A41" s="3" t="s">
        <v>62</v>
      </c>
      <c r="B41" s="41">
        <v>17000000</v>
      </c>
      <c r="C41" s="48">
        <v>2</v>
      </c>
      <c r="D41" s="71">
        <v>299.10000000000002</v>
      </c>
      <c r="E41" s="72"/>
      <c r="F41" s="72">
        <v>20</v>
      </c>
      <c r="G41" s="72"/>
      <c r="H41" s="72">
        <v>25</v>
      </c>
      <c r="I41" s="72">
        <v>20</v>
      </c>
      <c r="J41" s="72">
        <v>330</v>
      </c>
      <c r="K41" s="65">
        <f t="shared" si="0"/>
        <v>1388.2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s="5" customFormat="1" ht="20.100000000000001" customHeight="1" x14ac:dyDescent="0.2">
      <c r="A42" s="3" t="s">
        <v>63</v>
      </c>
      <c r="B42" s="41">
        <v>18000000</v>
      </c>
      <c r="C42" s="48">
        <v>3</v>
      </c>
      <c r="D42" s="71">
        <v>299.10000000000002</v>
      </c>
      <c r="E42" s="72">
        <v>97.2</v>
      </c>
      <c r="F42" s="72">
        <v>15</v>
      </c>
      <c r="G42" s="72"/>
      <c r="H42" s="72"/>
      <c r="I42" s="72">
        <v>21.9</v>
      </c>
      <c r="J42" s="72">
        <v>90</v>
      </c>
      <c r="K42" s="65">
        <f t="shared" si="0"/>
        <v>1569.6000000000001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s="5" customFormat="1" ht="20.100000000000001" customHeight="1" x14ac:dyDescent="0.2">
      <c r="A43" s="3" t="s">
        <v>64</v>
      </c>
      <c r="B43" s="41">
        <v>19000000</v>
      </c>
      <c r="C43" s="48">
        <v>2</v>
      </c>
      <c r="D43" s="71">
        <v>343.9</v>
      </c>
      <c r="E43" s="72"/>
      <c r="F43" s="72">
        <v>50</v>
      </c>
      <c r="G43" s="72"/>
      <c r="H43" s="72"/>
      <c r="I43" s="72">
        <v>45</v>
      </c>
      <c r="J43" s="72">
        <v>220</v>
      </c>
      <c r="K43" s="65">
        <f t="shared" si="0"/>
        <v>1317.8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s="5" customFormat="1" ht="20.100000000000001" customHeight="1" x14ac:dyDescent="0.2">
      <c r="A44" s="3" t="s">
        <v>65</v>
      </c>
      <c r="B44" s="41">
        <v>20000000</v>
      </c>
      <c r="C44" s="48">
        <v>3</v>
      </c>
      <c r="D44" s="71">
        <v>299.10000000000002</v>
      </c>
      <c r="E44" s="72"/>
      <c r="F44" s="72"/>
      <c r="G44" s="72"/>
      <c r="H44" s="72"/>
      <c r="I44" s="72"/>
      <c r="J44" s="72">
        <v>130</v>
      </c>
      <c r="K44" s="65">
        <f t="shared" si="0"/>
        <v>1287.3000000000002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5" customFormat="1" ht="20.100000000000001" customHeight="1" x14ac:dyDescent="0.2">
      <c r="A45" s="3" t="s">
        <v>66</v>
      </c>
      <c r="B45" s="41">
        <v>24000000</v>
      </c>
      <c r="C45" s="48">
        <v>2</v>
      </c>
      <c r="D45" s="71">
        <v>299.10000000000002</v>
      </c>
      <c r="E45" s="72"/>
      <c r="F45" s="72">
        <v>70.2</v>
      </c>
      <c r="G45" s="72"/>
      <c r="H45" s="72">
        <v>55</v>
      </c>
      <c r="I45" s="72">
        <v>76.099999999999994</v>
      </c>
      <c r="J45" s="72">
        <v>530</v>
      </c>
      <c r="K45" s="65">
        <f t="shared" si="0"/>
        <v>2060.8000000000002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5" customFormat="1" ht="20.100000000000001" customHeight="1" x14ac:dyDescent="0.2">
      <c r="A46" s="3" t="s">
        <v>67</v>
      </c>
      <c r="B46" s="41">
        <v>25000000</v>
      </c>
      <c r="C46" s="48">
        <v>4</v>
      </c>
      <c r="D46" s="71">
        <v>448.6</v>
      </c>
      <c r="E46" s="72"/>
      <c r="F46" s="72">
        <v>59</v>
      </c>
      <c r="G46" s="72"/>
      <c r="H46" s="72">
        <v>40</v>
      </c>
      <c r="I46" s="72">
        <v>100</v>
      </c>
      <c r="J46" s="72">
        <v>290</v>
      </c>
      <c r="K46" s="65">
        <f t="shared" si="0"/>
        <v>3750.4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5" customFormat="1" ht="20.100000000000001" customHeight="1" x14ac:dyDescent="0.2">
      <c r="A47" s="3" t="s">
        <v>171</v>
      </c>
      <c r="B47" s="41">
        <v>27000000</v>
      </c>
      <c r="C47" s="48">
        <v>2</v>
      </c>
      <c r="D47" s="71">
        <v>299.10000000000002</v>
      </c>
      <c r="E47" s="72"/>
      <c r="F47" s="72">
        <v>15.3</v>
      </c>
      <c r="G47" s="72">
        <v>311.39999999999998</v>
      </c>
      <c r="H47" s="72">
        <v>77</v>
      </c>
      <c r="I47" s="72"/>
      <c r="J47" s="72">
        <v>130</v>
      </c>
      <c r="K47" s="65">
        <f t="shared" si="0"/>
        <v>1665.6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s="5" customFormat="1" ht="20.100000000000001" customHeight="1" x14ac:dyDescent="0.2">
      <c r="A48" s="3" t="s">
        <v>68</v>
      </c>
      <c r="B48" s="41">
        <v>29000000</v>
      </c>
      <c r="C48" s="48">
        <v>2</v>
      </c>
      <c r="D48" s="71">
        <v>299.10000000000002</v>
      </c>
      <c r="E48" s="72"/>
      <c r="F48" s="72"/>
      <c r="G48" s="72"/>
      <c r="H48" s="72"/>
      <c r="I48" s="72">
        <v>20</v>
      </c>
      <c r="J48" s="72">
        <v>117</v>
      </c>
      <c r="K48" s="65">
        <f t="shared" si="0"/>
        <v>872.2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s="5" customFormat="1" ht="20.100000000000001" customHeight="1" x14ac:dyDescent="0.2">
      <c r="A49" s="3" t="s">
        <v>69</v>
      </c>
      <c r="B49" s="41">
        <v>32000000</v>
      </c>
      <c r="C49" s="48">
        <v>4</v>
      </c>
      <c r="D49" s="71">
        <v>388.8</v>
      </c>
      <c r="E49" s="72"/>
      <c r="F49" s="72">
        <v>19.8</v>
      </c>
      <c r="G49" s="72">
        <v>52.9</v>
      </c>
      <c r="H49" s="72">
        <v>10</v>
      </c>
      <c r="I49" s="72">
        <v>12.5</v>
      </c>
      <c r="J49" s="72">
        <v>148</v>
      </c>
      <c r="K49" s="65">
        <f t="shared" si="0"/>
        <v>2528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s="5" customFormat="1" ht="20.100000000000001" customHeight="1" x14ac:dyDescent="0.2">
      <c r="A50" s="3" t="s">
        <v>70</v>
      </c>
      <c r="B50" s="41">
        <v>33000000</v>
      </c>
      <c r="C50" s="48">
        <v>2</v>
      </c>
      <c r="D50" s="71">
        <v>343.9</v>
      </c>
      <c r="E50" s="72"/>
      <c r="F50" s="72">
        <v>5.6</v>
      </c>
      <c r="G50" s="72"/>
      <c r="H50" s="72"/>
      <c r="I50" s="72">
        <v>20</v>
      </c>
      <c r="J50" s="72">
        <v>40</v>
      </c>
      <c r="K50" s="65">
        <f t="shared" si="0"/>
        <v>819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s="5" customFormat="1" ht="20.100000000000001" customHeight="1" x14ac:dyDescent="0.2">
      <c r="A51" s="3" t="s">
        <v>71</v>
      </c>
      <c r="B51" s="41">
        <v>34000000</v>
      </c>
      <c r="C51" s="48">
        <v>2</v>
      </c>
      <c r="D51" s="71">
        <v>299.10000000000002</v>
      </c>
      <c r="E51" s="72"/>
      <c r="F51" s="72">
        <v>40</v>
      </c>
      <c r="G51" s="72"/>
      <c r="H51" s="72">
        <v>39.5</v>
      </c>
      <c r="I51" s="72">
        <v>29</v>
      </c>
      <c r="J51" s="72">
        <v>150</v>
      </c>
      <c r="K51" s="65">
        <f t="shared" si="0"/>
        <v>1115.2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s="5" customFormat="1" ht="20.100000000000001" customHeight="1" x14ac:dyDescent="0.2">
      <c r="A52" s="3" t="s">
        <v>72</v>
      </c>
      <c r="B52" s="41">
        <v>37000000</v>
      </c>
      <c r="C52" s="48">
        <v>2</v>
      </c>
      <c r="D52" s="71">
        <v>343.9</v>
      </c>
      <c r="E52" s="72"/>
      <c r="F52" s="72">
        <v>2.4</v>
      </c>
      <c r="G52" s="72"/>
      <c r="H52" s="72"/>
      <c r="I52" s="72"/>
      <c r="J52" s="72">
        <v>170</v>
      </c>
      <c r="K52" s="65">
        <f t="shared" si="0"/>
        <v>1032.5999999999999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s="5" customFormat="1" ht="20.100000000000001" customHeight="1" x14ac:dyDescent="0.2">
      <c r="A53" s="3" t="s">
        <v>73</v>
      </c>
      <c r="B53" s="41">
        <v>38000000</v>
      </c>
      <c r="C53" s="48">
        <v>2</v>
      </c>
      <c r="D53" s="71">
        <v>299.10000000000002</v>
      </c>
      <c r="E53" s="72"/>
      <c r="F53" s="72">
        <v>17</v>
      </c>
      <c r="G53" s="72"/>
      <c r="H53" s="72">
        <v>41.9</v>
      </c>
      <c r="I53" s="72">
        <v>25</v>
      </c>
      <c r="J53" s="72">
        <v>150</v>
      </c>
      <c r="K53" s="65">
        <f t="shared" si="0"/>
        <v>1066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s="5" customFormat="1" ht="20.100000000000001" customHeight="1" x14ac:dyDescent="0.2">
      <c r="A54" s="3" t="s">
        <v>74</v>
      </c>
      <c r="B54" s="41">
        <v>41000000</v>
      </c>
      <c r="C54" s="48">
        <v>3</v>
      </c>
      <c r="D54" s="71">
        <v>299.10000000000002</v>
      </c>
      <c r="E54" s="72"/>
      <c r="F54" s="72">
        <v>6</v>
      </c>
      <c r="G54" s="72">
        <v>24</v>
      </c>
      <c r="H54" s="72"/>
      <c r="I54" s="72">
        <v>12</v>
      </c>
      <c r="J54" s="72">
        <v>235</v>
      </c>
      <c r="K54" s="65">
        <f t="shared" si="0"/>
        <v>1728.3000000000002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s="5" customFormat="1" ht="20.100000000000001" customHeight="1" x14ac:dyDescent="0.2">
      <c r="A55" s="3" t="s">
        <v>161</v>
      </c>
      <c r="B55" s="41">
        <v>42000000</v>
      </c>
      <c r="C55" s="48">
        <v>2</v>
      </c>
      <c r="D55" s="71">
        <v>299.10000000000002</v>
      </c>
      <c r="E55" s="72"/>
      <c r="F55" s="72">
        <v>20</v>
      </c>
      <c r="G55" s="72"/>
      <c r="H55" s="72">
        <v>40</v>
      </c>
      <c r="I55" s="72">
        <v>29</v>
      </c>
      <c r="J55" s="72">
        <v>190</v>
      </c>
      <c r="K55" s="65">
        <f t="shared" si="0"/>
        <v>1156.2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s="5" customFormat="1" ht="20.100000000000001" customHeight="1" x14ac:dyDescent="0.2">
      <c r="A56" s="6" t="s">
        <v>75</v>
      </c>
      <c r="B56" s="41">
        <v>44000000</v>
      </c>
      <c r="C56" s="48">
        <v>2</v>
      </c>
      <c r="D56" s="71">
        <v>747.7</v>
      </c>
      <c r="E56" s="72"/>
      <c r="F56" s="72"/>
      <c r="G56" s="72">
        <v>42</v>
      </c>
      <c r="H56" s="72"/>
      <c r="I56" s="72">
        <v>57.5</v>
      </c>
      <c r="J56" s="72">
        <v>290</v>
      </c>
      <c r="K56" s="65">
        <f t="shared" si="0"/>
        <v>2274.4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s="5" customFormat="1" ht="20.100000000000001" customHeight="1" x14ac:dyDescent="0.2">
      <c r="A57" s="3" t="s">
        <v>76</v>
      </c>
      <c r="B57" s="41">
        <v>46000000</v>
      </c>
      <c r="C57" s="48">
        <v>12</v>
      </c>
      <c r="D57" s="71">
        <v>299.10000000000002</v>
      </c>
      <c r="E57" s="72"/>
      <c r="F57" s="72"/>
      <c r="G57" s="72"/>
      <c r="H57" s="72"/>
      <c r="I57" s="72">
        <v>105</v>
      </c>
      <c r="J57" s="72"/>
      <c r="K57" s="65">
        <f t="shared" si="0"/>
        <v>4849.2000000000007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s="5" customFormat="1" ht="20.100000000000001" customHeight="1" x14ac:dyDescent="0.2">
      <c r="A58" s="3" t="s">
        <v>77</v>
      </c>
      <c r="B58" s="41">
        <v>47000000</v>
      </c>
      <c r="C58" s="48">
        <v>2</v>
      </c>
      <c r="D58" s="71">
        <v>658</v>
      </c>
      <c r="E58" s="72"/>
      <c r="F58" s="72"/>
      <c r="G58" s="72"/>
      <c r="H58" s="72"/>
      <c r="I58" s="72"/>
      <c r="J58" s="72">
        <v>200</v>
      </c>
      <c r="K58" s="65">
        <f t="shared" si="0"/>
        <v>1716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s="5" customFormat="1" ht="20.100000000000001" customHeight="1" x14ac:dyDescent="0.2">
      <c r="A59" s="3" t="s">
        <v>78</v>
      </c>
      <c r="B59" s="41">
        <v>22000000</v>
      </c>
      <c r="C59" s="48">
        <v>5</v>
      </c>
      <c r="D59" s="71">
        <v>299.10000000000002</v>
      </c>
      <c r="E59" s="72"/>
      <c r="F59" s="72"/>
      <c r="G59" s="72"/>
      <c r="H59" s="72"/>
      <c r="I59" s="72"/>
      <c r="J59" s="72">
        <v>180</v>
      </c>
      <c r="K59" s="65">
        <f t="shared" si="0"/>
        <v>2395.5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5" customFormat="1" ht="20.100000000000001" customHeight="1" x14ac:dyDescent="0.2">
      <c r="A60" s="3" t="s">
        <v>79</v>
      </c>
      <c r="B60" s="41">
        <v>49000000</v>
      </c>
      <c r="C60" s="48">
        <v>2</v>
      </c>
      <c r="D60" s="71">
        <v>299.10000000000002</v>
      </c>
      <c r="E60" s="72"/>
      <c r="F60" s="72">
        <v>15.9</v>
      </c>
      <c r="G60" s="72"/>
      <c r="H60" s="72">
        <v>50</v>
      </c>
      <c r="I60" s="72">
        <v>20</v>
      </c>
      <c r="J60" s="72">
        <v>150</v>
      </c>
      <c r="K60" s="65">
        <f t="shared" si="0"/>
        <v>1070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s="5" customFormat="1" ht="20.100000000000001" customHeight="1" x14ac:dyDescent="0.2">
      <c r="A61" s="3" t="s">
        <v>80</v>
      </c>
      <c r="B61" s="41">
        <v>50000000</v>
      </c>
      <c r="C61" s="48">
        <v>5</v>
      </c>
      <c r="D61" s="71">
        <v>358.9</v>
      </c>
      <c r="E61" s="72">
        <v>162</v>
      </c>
      <c r="F61" s="72">
        <v>15.6</v>
      </c>
      <c r="G61" s="72">
        <v>66</v>
      </c>
      <c r="H61" s="72">
        <v>8.5</v>
      </c>
      <c r="I61" s="72">
        <v>14.5</v>
      </c>
      <c r="J61" s="72">
        <v>201</v>
      </c>
      <c r="K61" s="65">
        <f t="shared" si="0"/>
        <v>4132.5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5" customFormat="1" ht="20.100000000000001" customHeight="1" x14ac:dyDescent="0.2">
      <c r="A62" s="3" t="s">
        <v>81</v>
      </c>
      <c r="B62" s="41">
        <v>52000000</v>
      </c>
      <c r="C62" s="48">
        <v>3</v>
      </c>
      <c r="D62" s="71">
        <v>343.9</v>
      </c>
      <c r="E62" s="72"/>
      <c r="F62" s="72">
        <v>21</v>
      </c>
      <c r="G62" s="72"/>
      <c r="H62" s="72">
        <v>35</v>
      </c>
      <c r="I62" s="72">
        <v>27</v>
      </c>
      <c r="J62" s="72">
        <v>87</v>
      </c>
      <c r="K62" s="65">
        <f t="shared" si="0"/>
        <v>1541.6999999999998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5" customFormat="1" ht="20.100000000000001" customHeight="1" x14ac:dyDescent="0.2">
      <c r="A63" s="3" t="s">
        <v>82</v>
      </c>
      <c r="B63" s="41">
        <v>53000000</v>
      </c>
      <c r="C63" s="48">
        <v>3</v>
      </c>
      <c r="D63" s="71">
        <v>343.9</v>
      </c>
      <c r="E63" s="72"/>
      <c r="F63" s="72">
        <v>34.200000000000003</v>
      </c>
      <c r="G63" s="72">
        <v>14.4</v>
      </c>
      <c r="H63" s="72"/>
      <c r="I63" s="72">
        <v>257</v>
      </c>
      <c r="J63" s="72">
        <v>85</v>
      </c>
      <c r="K63" s="65">
        <f t="shared" si="0"/>
        <v>2203.5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ht="20.100000000000001" customHeight="1" x14ac:dyDescent="0.2">
      <c r="A64" s="3" t="s">
        <v>83</v>
      </c>
      <c r="B64" s="41">
        <v>54000000</v>
      </c>
      <c r="C64" s="48">
        <v>2</v>
      </c>
      <c r="D64" s="71">
        <v>299.10000000000002</v>
      </c>
      <c r="E64" s="72"/>
      <c r="F64" s="72">
        <v>14.2</v>
      </c>
      <c r="G64" s="72"/>
      <c r="H64" s="72"/>
      <c r="I64" s="72"/>
      <c r="J64" s="72">
        <v>160</v>
      </c>
      <c r="K64" s="65">
        <f t="shared" si="0"/>
        <v>946.6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s="5" customFormat="1" ht="20.100000000000001" customHeight="1" x14ac:dyDescent="0.2">
      <c r="A65" s="3" t="s">
        <v>84</v>
      </c>
      <c r="B65" s="41">
        <v>56000000</v>
      </c>
      <c r="C65" s="48">
        <v>2</v>
      </c>
      <c r="D65" s="71">
        <v>299.10000000000002</v>
      </c>
      <c r="E65" s="72"/>
      <c r="F65" s="72">
        <v>9.1999999999999993</v>
      </c>
      <c r="G65" s="72"/>
      <c r="H65" s="72"/>
      <c r="I65" s="72"/>
      <c r="J65" s="72">
        <v>230</v>
      </c>
      <c r="K65" s="65">
        <f t="shared" si="0"/>
        <v>1076.5999999999999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s="5" customFormat="1" ht="20.100000000000001" customHeight="1" x14ac:dyDescent="0.2">
      <c r="A66" s="3" t="s">
        <v>85</v>
      </c>
      <c r="B66" s="41">
        <v>58000000</v>
      </c>
      <c r="C66" s="48">
        <v>2</v>
      </c>
      <c r="D66" s="71">
        <v>299.10000000000002</v>
      </c>
      <c r="E66" s="72"/>
      <c r="F66" s="72">
        <v>15</v>
      </c>
      <c r="G66" s="72"/>
      <c r="H66" s="72">
        <v>41</v>
      </c>
      <c r="I66" s="72">
        <v>39.200000000000003</v>
      </c>
      <c r="J66" s="72">
        <v>135</v>
      </c>
      <c r="K66" s="65">
        <f t="shared" si="0"/>
        <v>1058.5999999999999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s="5" customFormat="1" ht="20.100000000000001" customHeight="1" x14ac:dyDescent="0.2">
      <c r="A67" s="3" t="s">
        <v>86</v>
      </c>
      <c r="B67" s="41">
        <v>60000000</v>
      </c>
      <c r="C67" s="48">
        <v>6</v>
      </c>
      <c r="D67" s="71">
        <v>299.10000000000002</v>
      </c>
      <c r="E67" s="72"/>
      <c r="F67" s="72">
        <v>26</v>
      </c>
      <c r="G67" s="72">
        <v>1</v>
      </c>
      <c r="H67" s="72">
        <v>22</v>
      </c>
      <c r="I67" s="72">
        <v>129</v>
      </c>
      <c r="J67" s="72">
        <v>140</v>
      </c>
      <c r="K67" s="65">
        <f t="shared" si="0"/>
        <v>3702.6000000000004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s="5" customFormat="1" ht="20.100000000000001" customHeight="1" x14ac:dyDescent="0.2">
      <c r="A68" s="3" t="s">
        <v>87</v>
      </c>
      <c r="B68" s="41">
        <v>61000000</v>
      </c>
      <c r="C68" s="48">
        <v>2</v>
      </c>
      <c r="D68" s="71">
        <v>299.10000000000002</v>
      </c>
      <c r="E68" s="72"/>
      <c r="F68" s="72">
        <v>17</v>
      </c>
      <c r="G68" s="72"/>
      <c r="H68" s="72">
        <v>45</v>
      </c>
      <c r="I68" s="72">
        <v>129</v>
      </c>
      <c r="J68" s="72">
        <v>82</v>
      </c>
      <c r="K68" s="65">
        <f t="shared" si="0"/>
        <v>1144.2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s="5" customFormat="1" ht="20.100000000000001" customHeight="1" x14ac:dyDescent="0.2">
      <c r="A69" s="3" t="s">
        <v>88</v>
      </c>
      <c r="B69" s="41">
        <v>36000000</v>
      </c>
      <c r="C69" s="48">
        <v>4</v>
      </c>
      <c r="D69" s="71">
        <v>299.10000000000002</v>
      </c>
      <c r="E69" s="72"/>
      <c r="F69" s="72"/>
      <c r="G69" s="72"/>
      <c r="H69" s="72"/>
      <c r="I69" s="72"/>
      <c r="J69" s="72">
        <v>198</v>
      </c>
      <c r="K69" s="65">
        <f t="shared" ref="K69:K89" si="1">C69*(D69+E69+F69+G69+H69+I69+J69)</f>
        <v>1988.4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s="5" customFormat="1" ht="20.100000000000001" customHeight="1" x14ac:dyDescent="0.2">
      <c r="A70" s="3" t="s">
        <v>89</v>
      </c>
      <c r="B70" s="41">
        <v>63000000</v>
      </c>
      <c r="C70" s="48">
        <v>4</v>
      </c>
      <c r="D70" s="71">
        <v>299.10000000000002</v>
      </c>
      <c r="E70" s="72"/>
      <c r="F70" s="72">
        <v>66</v>
      </c>
      <c r="G70" s="72"/>
      <c r="H70" s="72">
        <v>21</v>
      </c>
      <c r="I70" s="72">
        <v>50</v>
      </c>
      <c r="J70" s="72">
        <v>85</v>
      </c>
      <c r="K70" s="65">
        <f t="shared" si="1"/>
        <v>2084.4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s="5" customFormat="1" ht="20.100000000000001" customHeight="1" x14ac:dyDescent="0.2">
      <c r="A71" s="3" t="s">
        <v>90</v>
      </c>
      <c r="B71" s="41">
        <v>64000000</v>
      </c>
      <c r="C71" s="48">
        <v>2</v>
      </c>
      <c r="D71" s="71">
        <v>568.29999999999995</v>
      </c>
      <c r="E71" s="72"/>
      <c r="F71" s="72">
        <v>10.4</v>
      </c>
      <c r="G71" s="72"/>
      <c r="H71" s="72"/>
      <c r="I71" s="72">
        <v>263.10000000000002</v>
      </c>
      <c r="J71" s="72">
        <v>130</v>
      </c>
      <c r="K71" s="65">
        <f t="shared" si="1"/>
        <v>1943.6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s="5" customFormat="1" ht="20.100000000000001" customHeight="1" x14ac:dyDescent="0.2">
      <c r="A72" s="3" t="s">
        <v>91</v>
      </c>
      <c r="B72" s="41">
        <v>65000000</v>
      </c>
      <c r="C72" s="48">
        <v>6</v>
      </c>
      <c r="D72" s="71">
        <v>343.9</v>
      </c>
      <c r="E72" s="72"/>
      <c r="F72" s="72"/>
      <c r="G72" s="72"/>
      <c r="H72" s="72"/>
      <c r="I72" s="72">
        <v>17</v>
      </c>
      <c r="J72" s="72">
        <v>215</v>
      </c>
      <c r="K72" s="65">
        <f t="shared" si="1"/>
        <v>3455.3999999999996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s="5" customFormat="1" ht="20.100000000000001" customHeight="1" x14ac:dyDescent="0.2">
      <c r="A73" s="3" t="s">
        <v>92</v>
      </c>
      <c r="B73" s="41">
        <v>66000000</v>
      </c>
      <c r="C73" s="48">
        <v>2</v>
      </c>
      <c r="D73" s="71">
        <v>299.10000000000002</v>
      </c>
      <c r="E73" s="72"/>
      <c r="F73" s="72"/>
      <c r="G73" s="72"/>
      <c r="H73" s="72"/>
      <c r="I73" s="72">
        <v>6</v>
      </c>
      <c r="J73" s="72">
        <v>250</v>
      </c>
      <c r="K73" s="65">
        <f t="shared" si="1"/>
        <v>1110.2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s="5" customFormat="1" ht="20.100000000000001" customHeight="1" x14ac:dyDescent="0.2">
      <c r="A74" s="3" t="s">
        <v>93</v>
      </c>
      <c r="B74" s="41">
        <v>68000000</v>
      </c>
      <c r="C74" s="48">
        <v>2</v>
      </c>
      <c r="D74" s="71">
        <v>299.10000000000002</v>
      </c>
      <c r="E74" s="72"/>
      <c r="F74" s="72">
        <v>17</v>
      </c>
      <c r="G74" s="72"/>
      <c r="H74" s="72">
        <v>45</v>
      </c>
      <c r="I74" s="72">
        <v>129</v>
      </c>
      <c r="J74" s="72">
        <v>99</v>
      </c>
      <c r="K74" s="65">
        <f t="shared" si="1"/>
        <v>1178.2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s="5" customFormat="1" ht="20.100000000000001" customHeight="1" x14ac:dyDescent="0.2">
      <c r="A75" s="3" t="s">
        <v>94</v>
      </c>
      <c r="B75" s="41">
        <v>28000000</v>
      </c>
      <c r="C75" s="48">
        <v>2</v>
      </c>
      <c r="D75" s="71">
        <v>299.10000000000002</v>
      </c>
      <c r="E75" s="72"/>
      <c r="F75" s="72">
        <v>17</v>
      </c>
      <c r="G75" s="72"/>
      <c r="H75" s="72">
        <v>45</v>
      </c>
      <c r="I75" s="72">
        <v>129</v>
      </c>
      <c r="J75" s="72">
        <v>99</v>
      </c>
      <c r="K75" s="65">
        <f t="shared" si="1"/>
        <v>1178.2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5" customFormat="1" ht="20.100000000000001" customHeight="1" x14ac:dyDescent="0.2">
      <c r="A76" s="3" t="s">
        <v>95</v>
      </c>
      <c r="B76" s="41">
        <v>69000000</v>
      </c>
      <c r="C76" s="48">
        <v>3</v>
      </c>
      <c r="D76" s="71">
        <v>388.8</v>
      </c>
      <c r="E76" s="72">
        <v>75</v>
      </c>
      <c r="F76" s="72">
        <v>16</v>
      </c>
      <c r="G76" s="72"/>
      <c r="H76" s="72">
        <v>20</v>
      </c>
      <c r="I76" s="72">
        <v>35</v>
      </c>
      <c r="J76" s="72">
        <v>356</v>
      </c>
      <c r="K76" s="65">
        <f t="shared" si="1"/>
        <v>2672.3999999999996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s="5" customFormat="1" ht="20.100000000000001" customHeight="1" x14ac:dyDescent="0.2">
      <c r="A77" s="3" t="s">
        <v>96</v>
      </c>
      <c r="B77" s="41">
        <v>70000000</v>
      </c>
      <c r="C77" s="48">
        <v>3</v>
      </c>
      <c r="D77" s="71">
        <v>299.10000000000002</v>
      </c>
      <c r="E77" s="72"/>
      <c r="F77" s="72">
        <v>16</v>
      </c>
      <c r="G77" s="72"/>
      <c r="H77" s="72">
        <v>34</v>
      </c>
      <c r="I77" s="72">
        <v>67</v>
      </c>
      <c r="J77" s="72">
        <v>160</v>
      </c>
      <c r="K77" s="65">
        <f t="shared" si="1"/>
        <v>1728.3000000000002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s="5" customFormat="1" ht="20.100000000000001" customHeight="1" x14ac:dyDescent="0.2">
      <c r="A78" s="3" t="s">
        <v>97</v>
      </c>
      <c r="B78" s="41">
        <v>71000000</v>
      </c>
      <c r="C78" s="48">
        <v>3</v>
      </c>
      <c r="D78" s="71">
        <v>343.9</v>
      </c>
      <c r="E78" s="72"/>
      <c r="F78" s="72"/>
      <c r="G78" s="72"/>
      <c r="H78" s="72"/>
      <c r="I78" s="72">
        <v>25.5</v>
      </c>
      <c r="J78" s="72">
        <v>82</v>
      </c>
      <c r="K78" s="65">
        <f t="shared" si="1"/>
        <v>1354.1999999999998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s="5" customFormat="1" ht="20.100000000000001" customHeight="1" x14ac:dyDescent="0.2">
      <c r="A79" s="3" t="s">
        <v>98</v>
      </c>
      <c r="B79" s="41">
        <v>73000000</v>
      </c>
      <c r="C79" s="48">
        <v>2</v>
      </c>
      <c r="D79" s="71">
        <v>299.10000000000002</v>
      </c>
      <c r="E79" s="72"/>
      <c r="F79" s="72">
        <v>12</v>
      </c>
      <c r="G79" s="72"/>
      <c r="H79" s="72">
        <v>45</v>
      </c>
      <c r="I79" s="72">
        <v>29</v>
      </c>
      <c r="J79" s="72">
        <v>126</v>
      </c>
      <c r="K79" s="65">
        <f t="shared" si="1"/>
        <v>1022.2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s="5" customFormat="1" ht="20.100000000000001" customHeight="1" x14ac:dyDescent="0.2">
      <c r="A80" s="3" t="s">
        <v>99</v>
      </c>
      <c r="B80" s="41">
        <v>75000000</v>
      </c>
      <c r="C80" s="48">
        <v>5</v>
      </c>
      <c r="D80" s="71">
        <v>343.9</v>
      </c>
      <c r="E80" s="72"/>
      <c r="F80" s="72">
        <v>60</v>
      </c>
      <c r="G80" s="72">
        <v>275</v>
      </c>
      <c r="H80" s="72"/>
      <c r="I80" s="72"/>
      <c r="J80" s="72">
        <v>80</v>
      </c>
      <c r="K80" s="65">
        <f t="shared" si="1"/>
        <v>3794.5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74" s="5" customFormat="1" ht="20.100000000000001" customHeight="1" x14ac:dyDescent="0.2">
      <c r="A81" s="3" t="s">
        <v>100</v>
      </c>
      <c r="B81" s="41">
        <v>78000000</v>
      </c>
      <c r="C81" s="48">
        <v>3</v>
      </c>
      <c r="D81" s="71">
        <v>299.10000000000002</v>
      </c>
      <c r="E81" s="72"/>
      <c r="F81" s="72">
        <v>8</v>
      </c>
      <c r="G81" s="72"/>
      <c r="H81" s="72">
        <v>31</v>
      </c>
      <c r="I81" s="72">
        <v>34</v>
      </c>
      <c r="J81" s="72">
        <v>60</v>
      </c>
      <c r="K81" s="65">
        <f t="shared" si="1"/>
        <v>1296.3000000000002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74" s="5" customFormat="1" ht="20.100000000000001" customHeight="1" x14ac:dyDescent="0.2">
      <c r="A82" s="3" t="s">
        <v>101</v>
      </c>
      <c r="B82" s="41">
        <v>45000000</v>
      </c>
      <c r="C82" s="48">
        <v>15</v>
      </c>
      <c r="D82" s="71">
        <v>299.10000000000002</v>
      </c>
      <c r="E82" s="72"/>
      <c r="F82" s="72">
        <v>13.3</v>
      </c>
      <c r="G82" s="72">
        <v>80</v>
      </c>
      <c r="H82" s="72">
        <v>23.3</v>
      </c>
      <c r="I82" s="72"/>
      <c r="J82" s="72">
        <v>170</v>
      </c>
      <c r="K82" s="65">
        <f t="shared" si="1"/>
        <v>8785.5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74" s="5" customFormat="1" ht="20.100000000000001" customHeight="1" x14ac:dyDescent="0.2">
      <c r="A83" s="3" t="s">
        <v>102</v>
      </c>
      <c r="B83" s="41">
        <v>40000000</v>
      </c>
      <c r="C83" s="48">
        <v>13</v>
      </c>
      <c r="D83" s="71">
        <v>299.10000000000002</v>
      </c>
      <c r="E83" s="72"/>
      <c r="F83" s="72">
        <v>6.6</v>
      </c>
      <c r="G83" s="72"/>
      <c r="H83" s="72">
        <v>28.3</v>
      </c>
      <c r="I83" s="72">
        <v>18.3</v>
      </c>
      <c r="J83" s="72">
        <v>125</v>
      </c>
      <c r="K83" s="65">
        <f t="shared" si="1"/>
        <v>6204.9000000000005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74" s="5" customFormat="1" ht="20.100000000000001" customHeight="1" x14ac:dyDescent="0.2">
      <c r="A84" s="3" t="s">
        <v>103</v>
      </c>
      <c r="B84" s="41">
        <v>67000000</v>
      </c>
      <c r="C84" s="48">
        <v>2</v>
      </c>
      <c r="D84" s="71">
        <v>299.10000000000002</v>
      </c>
      <c r="E84" s="72"/>
      <c r="F84" s="72">
        <v>1</v>
      </c>
      <c r="G84" s="72">
        <v>20</v>
      </c>
      <c r="H84" s="72"/>
      <c r="I84" s="72">
        <v>24.8</v>
      </c>
      <c r="J84" s="72">
        <v>280</v>
      </c>
      <c r="K84" s="65">
        <f t="shared" si="1"/>
        <v>1249.8000000000002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</row>
    <row r="85" spans="1:74" s="5" customFormat="1" ht="39.950000000000003" customHeight="1" x14ac:dyDescent="0.2">
      <c r="A85" s="7" t="s">
        <v>104</v>
      </c>
      <c r="B85" s="41">
        <v>99000000</v>
      </c>
      <c r="C85" s="48">
        <v>2</v>
      </c>
      <c r="D85" s="71">
        <v>448.6</v>
      </c>
      <c r="E85" s="72"/>
      <c r="F85" s="72">
        <v>8</v>
      </c>
      <c r="G85" s="72"/>
      <c r="H85" s="72"/>
      <c r="I85" s="72">
        <v>20</v>
      </c>
      <c r="J85" s="72">
        <v>80</v>
      </c>
      <c r="K85" s="65">
        <f t="shared" si="1"/>
        <v>1113.2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</row>
    <row r="86" spans="1:74" s="11" customFormat="1" ht="39.950000000000003" customHeight="1" x14ac:dyDescent="0.2">
      <c r="A86" s="3" t="s">
        <v>105</v>
      </c>
      <c r="B86" s="41">
        <v>11800000</v>
      </c>
      <c r="C86" s="48">
        <v>2</v>
      </c>
      <c r="D86" s="71">
        <v>508.5</v>
      </c>
      <c r="E86" s="72"/>
      <c r="F86" s="72"/>
      <c r="G86" s="72"/>
      <c r="H86" s="72"/>
      <c r="I86" s="72">
        <v>137.6</v>
      </c>
      <c r="J86" s="72">
        <v>65</v>
      </c>
      <c r="K86" s="65">
        <f t="shared" si="1"/>
        <v>1422.2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</row>
    <row r="87" spans="1:74" s="9" customFormat="1" ht="39.950000000000003" customHeight="1" x14ac:dyDescent="0.2">
      <c r="A87" s="3" t="s">
        <v>106</v>
      </c>
      <c r="B87" s="41">
        <v>71800000</v>
      </c>
      <c r="C87" s="48">
        <v>3</v>
      </c>
      <c r="D87" s="71">
        <v>598.20000000000005</v>
      </c>
      <c r="E87" s="72"/>
      <c r="F87" s="72">
        <v>59</v>
      </c>
      <c r="G87" s="72"/>
      <c r="H87" s="72">
        <v>44.1</v>
      </c>
      <c r="I87" s="72">
        <v>74</v>
      </c>
      <c r="J87" s="72">
        <v>150</v>
      </c>
      <c r="K87" s="65">
        <f t="shared" si="1"/>
        <v>2775.9</v>
      </c>
    </row>
    <row r="88" spans="1:74" s="9" customFormat="1" ht="39.950000000000003" customHeight="1" x14ac:dyDescent="0.2">
      <c r="A88" s="3" t="s">
        <v>107</v>
      </c>
      <c r="B88" s="41">
        <v>77000000</v>
      </c>
      <c r="C88" s="48">
        <v>2</v>
      </c>
      <c r="D88" s="71">
        <v>897.3</v>
      </c>
      <c r="E88" s="72"/>
      <c r="F88" s="72">
        <v>18</v>
      </c>
      <c r="G88" s="72"/>
      <c r="H88" s="72">
        <v>60</v>
      </c>
      <c r="I88" s="72">
        <v>32</v>
      </c>
      <c r="J88" s="72">
        <v>172</v>
      </c>
      <c r="K88" s="65">
        <f t="shared" si="1"/>
        <v>2358.6</v>
      </c>
    </row>
    <row r="89" spans="1:74" s="13" customFormat="1" ht="39.950000000000003" customHeight="1" thickBot="1" x14ac:dyDescent="0.25">
      <c r="A89" s="10" t="s">
        <v>108</v>
      </c>
      <c r="B89" s="66">
        <v>71900000</v>
      </c>
      <c r="C89" s="49">
        <v>2</v>
      </c>
      <c r="D89" s="69">
        <v>598.20000000000005</v>
      </c>
      <c r="E89" s="70"/>
      <c r="F89" s="70">
        <v>46.3</v>
      </c>
      <c r="G89" s="70"/>
      <c r="H89" s="70"/>
      <c r="I89" s="70">
        <v>380.5</v>
      </c>
      <c r="J89" s="70">
        <v>126.3</v>
      </c>
      <c r="K89" s="59">
        <f t="shared" si="1"/>
        <v>2302.6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74" s="13" customFormat="1" ht="20.100000000000001" customHeight="1" thickBot="1" x14ac:dyDescent="0.25">
      <c r="A90" s="12" t="s">
        <v>109</v>
      </c>
      <c r="B90" s="56"/>
      <c r="C90" s="57">
        <f>SUM(C5:C89)</f>
        <v>282</v>
      </c>
      <c r="D90" s="58"/>
      <c r="E90" s="78"/>
      <c r="F90" s="78"/>
      <c r="G90" s="78"/>
      <c r="H90" s="78"/>
      <c r="I90" s="78"/>
      <c r="J90" s="78"/>
      <c r="K90" s="79">
        <f>SUM(K5:K89)</f>
        <v>178806.50000000003</v>
      </c>
    </row>
    <row r="91" spans="1:74" s="13" customFormat="1" ht="13.5" hidden="1" customHeight="1" x14ac:dyDescent="0.2">
      <c r="A91" s="15"/>
      <c r="B91" s="9"/>
      <c r="C91" s="32"/>
      <c r="D91" s="33"/>
      <c r="E91" s="33"/>
      <c r="F91" s="33"/>
      <c r="G91" s="33"/>
      <c r="H91" s="33"/>
      <c r="I91" s="33"/>
      <c r="J91" s="33"/>
      <c r="K91" s="33"/>
    </row>
    <row r="92" spans="1:74" hidden="1" x14ac:dyDescent="0.2">
      <c r="A92" s="35"/>
      <c r="B92" s="35"/>
      <c r="C92" s="88"/>
      <c r="D92" s="35"/>
      <c r="E92" s="35"/>
      <c r="F92" s="35"/>
      <c r="G92" s="35"/>
      <c r="H92" s="30"/>
      <c r="I92" s="30"/>
      <c r="J92" s="29"/>
      <c r="K92" s="30"/>
    </row>
    <row r="93" spans="1:74" ht="57" hidden="1" customHeight="1" x14ac:dyDescent="0.2">
      <c r="A93" s="84" t="s">
        <v>155</v>
      </c>
      <c r="B93" s="99"/>
      <c r="C93" s="99"/>
      <c r="D93" s="30"/>
      <c r="E93" s="85" t="s">
        <v>160</v>
      </c>
      <c r="F93" s="85"/>
      <c r="G93" s="30"/>
      <c r="H93" s="30"/>
      <c r="I93" s="30"/>
      <c r="J93" s="29"/>
      <c r="K93" s="30"/>
    </row>
    <row r="94" spans="1:74" hidden="1" x14ac:dyDescent="0.2">
      <c r="A94" s="30"/>
      <c r="B94" s="97" t="s">
        <v>113</v>
      </c>
      <c r="C94" s="97"/>
      <c r="D94" s="30"/>
      <c r="E94" s="97" t="s">
        <v>114</v>
      </c>
      <c r="F94" s="97"/>
      <c r="G94" s="30"/>
      <c r="H94" s="30"/>
      <c r="I94" s="30"/>
      <c r="J94" s="29"/>
      <c r="K94" s="30"/>
    </row>
    <row r="95" spans="1:74" hidden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29"/>
      <c r="K95" s="30"/>
    </row>
    <row r="96" spans="1:74" hidden="1" x14ac:dyDescent="0.2">
      <c r="A96" s="30" t="s">
        <v>115</v>
      </c>
      <c r="B96" s="99" t="s">
        <v>116</v>
      </c>
      <c r="C96" s="99"/>
      <c r="D96" s="30"/>
      <c r="E96" s="99"/>
      <c r="F96" s="99"/>
      <c r="G96" s="30"/>
      <c r="H96" s="99" t="s">
        <v>117</v>
      </c>
      <c r="I96" s="99"/>
      <c r="J96" s="29"/>
      <c r="K96" s="31" t="s">
        <v>118</v>
      </c>
    </row>
    <row r="97" spans="1:11" hidden="1" x14ac:dyDescent="0.2">
      <c r="A97" s="30"/>
      <c r="B97" s="97" t="s">
        <v>119</v>
      </c>
      <c r="C97" s="97"/>
      <c r="D97" s="30"/>
      <c r="E97" s="97" t="s">
        <v>113</v>
      </c>
      <c r="F97" s="97"/>
      <c r="G97" s="30"/>
      <c r="H97" s="97" t="s">
        <v>114</v>
      </c>
      <c r="I97" s="97"/>
      <c r="J97" s="29"/>
      <c r="K97" s="87" t="s">
        <v>120</v>
      </c>
    </row>
    <row r="98" spans="1:11" hidden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29"/>
      <c r="K98" s="30"/>
    </row>
    <row r="99" spans="1:11" hidden="1" x14ac:dyDescent="0.2">
      <c r="A99" s="30"/>
      <c r="B99" s="98" t="s">
        <v>156</v>
      </c>
      <c r="C99" s="98"/>
      <c r="D99" s="30"/>
      <c r="E99" s="30"/>
      <c r="F99" s="30"/>
      <c r="G99" s="30"/>
      <c r="H99" s="30"/>
      <c r="I99" s="30"/>
      <c r="J99" s="29"/>
      <c r="K99" s="30"/>
    </row>
    <row r="100" spans="1:11" hidden="1" x14ac:dyDescent="0.2">
      <c r="A100" s="36"/>
      <c r="B100" s="30"/>
      <c r="C100" s="30"/>
      <c r="D100" s="30"/>
      <c r="E100" s="30"/>
      <c r="F100" s="30"/>
      <c r="G100" s="30"/>
      <c r="H100" s="30"/>
      <c r="I100" s="30"/>
      <c r="J100" s="29"/>
      <c r="K100" s="30"/>
    </row>
    <row r="101" spans="1:11" hidden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4"/>
      <c r="K101" s="30"/>
    </row>
    <row r="102" spans="1:1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1:1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</sheetData>
  <mergeCells count="14">
    <mergeCell ref="B99:C99"/>
    <mergeCell ref="B93:C93"/>
    <mergeCell ref="B94:C94"/>
    <mergeCell ref="E94:F94"/>
    <mergeCell ref="B96:C96"/>
    <mergeCell ref="E96:F96"/>
    <mergeCell ref="A1:K1"/>
    <mergeCell ref="A2:A3"/>
    <mergeCell ref="B2:B3"/>
    <mergeCell ref="C2:J2"/>
    <mergeCell ref="B97:C97"/>
    <mergeCell ref="E97:F97"/>
    <mergeCell ref="H97:I97"/>
    <mergeCell ref="H96:I96"/>
  </mergeCells>
  <pageMargins left="0.78740157480314965" right="0.39370078740157483" top="0.39370078740157483" bottom="0.39370078740157483" header="0.31496062992125984" footer="0.39370078740157483"/>
  <pageSetup paperSize="9" scale="37" orientation="portrait" r:id="rId1"/>
  <headerFooter alignWithMargins="0"/>
  <rowBreaks count="1" manualBreakCount="1">
    <brk id="5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69" zoomScaleNormal="100" zoomScaleSheetLayoutView="100" workbookViewId="0">
      <selection activeCell="M64" sqref="M1:O1048576"/>
    </sheetView>
  </sheetViews>
  <sheetFormatPr defaultRowHeight="12.75" x14ac:dyDescent="0.2"/>
  <cols>
    <col min="1" max="1" width="21.85546875" style="28" customWidth="1"/>
    <col min="2" max="2" width="12.42578125" style="28" customWidth="1"/>
    <col min="3" max="3" width="14.42578125" style="28" customWidth="1"/>
    <col min="4" max="4" width="13" style="28" customWidth="1"/>
    <col min="5" max="5" width="11.5703125" style="28" customWidth="1"/>
    <col min="6" max="6" width="10.5703125" style="28" customWidth="1"/>
    <col min="7" max="7" width="12.85546875" style="28" customWidth="1"/>
    <col min="8" max="8" width="12.140625" style="28" customWidth="1"/>
    <col min="9" max="9" width="10.140625" style="28" customWidth="1"/>
    <col min="10" max="10" width="9.42578125" style="28" customWidth="1"/>
    <col min="11" max="11" width="12.7109375" style="28" customWidth="1"/>
    <col min="12" max="12" width="7.7109375" style="28" customWidth="1"/>
    <col min="13" max="16384" width="9.140625" style="28"/>
  </cols>
  <sheetData>
    <row r="1" spans="1:11" s="23" customFormat="1" ht="30" customHeight="1" x14ac:dyDescent="0.2">
      <c r="A1" s="90" t="s">
        <v>169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5" customFormat="1" ht="41.25" customHeight="1" x14ac:dyDescent="0.2">
      <c r="A2" s="91" t="s">
        <v>19</v>
      </c>
      <c r="B2" s="91" t="s">
        <v>20</v>
      </c>
      <c r="C2" s="94" t="s">
        <v>21</v>
      </c>
      <c r="D2" s="95"/>
      <c r="E2" s="95"/>
      <c r="F2" s="95"/>
      <c r="G2" s="95"/>
      <c r="H2" s="95"/>
      <c r="I2" s="95"/>
      <c r="J2" s="96"/>
      <c r="K2" s="24" t="s">
        <v>22</v>
      </c>
    </row>
    <row r="3" spans="1:11" s="25" customFormat="1" ht="111.75" customHeight="1" thickBot="1" x14ac:dyDescent="0.25">
      <c r="A3" s="92"/>
      <c r="B3" s="93"/>
      <c r="C3" s="50" t="s">
        <v>23</v>
      </c>
      <c r="D3" s="50" t="s">
        <v>146</v>
      </c>
      <c r="E3" s="50" t="s">
        <v>147</v>
      </c>
      <c r="F3" s="50" t="s">
        <v>24</v>
      </c>
      <c r="G3" s="50" t="s">
        <v>148</v>
      </c>
      <c r="H3" s="89" t="s">
        <v>167</v>
      </c>
      <c r="I3" s="50" t="s">
        <v>168</v>
      </c>
      <c r="J3" s="50" t="s">
        <v>25</v>
      </c>
      <c r="K3" s="26" t="s">
        <v>121</v>
      </c>
    </row>
    <row r="4" spans="1:11" s="5" customFormat="1" ht="20.100000000000001" customHeight="1" thickBot="1" x14ac:dyDescent="0.25">
      <c r="A4" s="86">
        <v>1</v>
      </c>
      <c r="B4" s="76">
        <v>2</v>
      </c>
      <c r="C4" s="61">
        <v>3</v>
      </c>
      <c r="D4" s="61">
        <v>4</v>
      </c>
      <c r="E4" s="63">
        <v>5</v>
      </c>
      <c r="F4" s="63">
        <v>6</v>
      </c>
      <c r="G4" s="61">
        <v>7</v>
      </c>
      <c r="H4" s="61">
        <v>8</v>
      </c>
      <c r="I4" s="77">
        <v>9</v>
      </c>
      <c r="J4" s="54">
        <v>10</v>
      </c>
      <c r="K4" s="53">
        <v>11</v>
      </c>
    </row>
    <row r="5" spans="1:11" s="5" customFormat="1" ht="39.950000000000003" customHeight="1" x14ac:dyDescent="0.2">
      <c r="A5" s="1" t="s">
        <v>26</v>
      </c>
      <c r="B5" s="40">
        <v>79000000</v>
      </c>
      <c r="C5" s="47">
        <v>2</v>
      </c>
      <c r="D5" s="67">
        <v>296.10000000000002</v>
      </c>
      <c r="E5" s="68"/>
      <c r="F5" s="68">
        <v>55.2</v>
      </c>
      <c r="G5" s="68"/>
      <c r="H5" s="68"/>
      <c r="I5" s="68">
        <v>70</v>
      </c>
      <c r="J5" s="68">
        <v>281.60000000000002</v>
      </c>
      <c r="K5" s="55">
        <f t="shared" ref="K5:K68" si="0">C5*(D5+E5+F5+G5+H5+I5+J5)</f>
        <v>1405.8000000000002</v>
      </c>
    </row>
    <row r="6" spans="1:11" s="5" customFormat="1" ht="20.100000000000001" customHeight="1" x14ac:dyDescent="0.2">
      <c r="A6" s="3" t="s">
        <v>27</v>
      </c>
      <c r="B6" s="41">
        <v>84000000</v>
      </c>
      <c r="C6" s="48">
        <v>2</v>
      </c>
      <c r="D6" s="71">
        <v>414.6</v>
      </c>
      <c r="E6" s="72"/>
      <c r="F6" s="72">
        <v>9</v>
      </c>
      <c r="G6" s="72">
        <v>100</v>
      </c>
      <c r="H6" s="72"/>
      <c r="I6" s="72">
        <v>50</v>
      </c>
      <c r="J6" s="72">
        <v>60.1</v>
      </c>
      <c r="K6" s="65">
        <f t="shared" si="0"/>
        <v>1267.4000000000001</v>
      </c>
    </row>
    <row r="7" spans="1:11" s="5" customFormat="1" ht="20.100000000000001" customHeight="1" x14ac:dyDescent="0.2">
      <c r="A7" s="3" t="s">
        <v>28</v>
      </c>
      <c r="B7" s="41">
        <v>80000000</v>
      </c>
      <c r="C7" s="48">
        <v>5</v>
      </c>
      <c r="D7" s="71">
        <v>340.5</v>
      </c>
      <c r="E7" s="72"/>
      <c r="F7" s="72">
        <v>3</v>
      </c>
      <c r="G7" s="72">
        <v>42</v>
      </c>
      <c r="H7" s="72">
        <v>8.3800000000000008</v>
      </c>
      <c r="I7" s="72"/>
      <c r="J7" s="72">
        <v>122.3</v>
      </c>
      <c r="K7" s="65">
        <f t="shared" si="0"/>
        <v>2580.8999999999996</v>
      </c>
    </row>
    <row r="8" spans="1:11" s="5" customFormat="1" ht="20.100000000000001" customHeight="1" x14ac:dyDescent="0.2">
      <c r="A8" s="3" t="s">
        <v>29</v>
      </c>
      <c r="B8" s="41">
        <v>81000000</v>
      </c>
      <c r="C8" s="48">
        <v>2</v>
      </c>
      <c r="D8" s="71">
        <v>444.2</v>
      </c>
      <c r="E8" s="72"/>
      <c r="F8" s="72">
        <v>23</v>
      </c>
      <c r="G8" s="72"/>
      <c r="H8" s="72">
        <v>40</v>
      </c>
      <c r="I8" s="72">
        <v>57</v>
      </c>
      <c r="J8" s="72">
        <v>156.30000000000001</v>
      </c>
      <c r="K8" s="65">
        <f t="shared" si="0"/>
        <v>1441</v>
      </c>
    </row>
    <row r="9" spans="1:11" s="5" customFormat="1" ht="20.100000000000001" customHeight="1" x14ac:dyDescent="0.2">
      <c r="A9" s="3" t="s">
        <v>30</v>
      </c>
      <c r="B9" s="41">
        <v>82000000</v>
      </c>
      <c r="C9" s="48">
        <v>4</v>
      </c>
      <c r="D9" s="71">
        <v>296.10000000000002</v>
      </c>
      <c r="E9" s="72"/>
      <c r="F9" s="72">
        <v>20</v>
      </c>
      <c r="G9" s="72"/>
      <c r="H9" s="72">
        <v>30</v>
      </c>
      <c r="I9" s="72">
        <v>37</v>
      </c>
      <c r="J9" s="72">
        <v>80.400000000000006</v>
      </c>
      <c r="K9" s="65">
        <f t="shared" si="0"/>
        <v>1854</v>
      </c>
    </row>
    <row r="10" spans="1:11" s="5" customFormat="1" ht="20.100000000000001" customHeight="1" x14ac:dyDescent="0.2">
      <c r="A10" s="3" t="s">
        <v>31</v>
      </c>
      <c r="B10" s="41">
        <v>26000000</v>
      </c>
      <c r="C10" s="48">
        <v>2</v>
      </c>
      <c r="D10" s="71">
        <v>296.10000000000002</v>
      </c>
      <c r="E10" s="72"/>
      <c r="F10" s="72">
        <v>17</v>
      </c>
      <c r="G10" s="72"/>
      <c r="H10" s="72">
        <v>25</v>
      </c>
      <c r="I10" s="72">
        <v>25</v>
      </c>
      <c r="J10" s="72">
        <v>123.5</v>
      </c>
      <c r="K10" s="65">
        <f t="shared" si="0"/>
        <v>973.2</v>
      </c>
    </row>
    <row r="11" spans="1:11" s="5" customFormat="1" ht="39.950000000000003" customHeight="1" x14ac:dyDescent="0.2">
      <c r="A11" s="3" t="s">
        <v>32</v>
      </c>
      <c r="B11" s="41">
        <v>83000000</v>
      </c>
      <c r="C11" s="48">
        <v>3</v>
      </c>
      <c r="D11" s="71">
        <v>296.10000000000002</v>
      </c>
      <c r="E11" s="72"/>
      <c r="F11" s="72">
        <v>13</v>
      </c>
      <c r="G11" s="72">
        <v>20</v>
      </c>
      <c r="H11" s="72"/>
      <c r="I11" s="72">
        <v>70</v>
      </c>
      <c r="J11" s="72">
        <v>58.4</v>
      </c>
      <c r="K11" s="65">
        <f t="shared" si="0"/>
        <v>1372.5</v>
      </c>
    </row>
    <row r="12" spans="1:11" s="5" customFormat="1" ht="20.100000000000001" customHeight="1" x14ac:dyDescent="0.2">
      <c r="A12" s="3" t="s">
        <v>33</v>
      </c>
      <c r="B12" s="41">
        <v>85000000</v>
      </c>
      <c r="C12" s="48">
        <v>2</v>
      </c>
      <c r="D12" s="71">
        <v>296.10000000000002</v>
      </c>
      <c r="E12" s="72"/>
      <c r="F12" s="72">
        <v>17</v>
      </c>
      <c r="G12" s="72"/>
      <c r="H12" s="72">
        <v>25</v>
      </c>
      <c r="I12" s="72">
        <v>25</v>
      </c>
      <c r="J12" s="72">
        <v>123.5</v>
      </c>
      <c r="K12" s="65">
        <f t="shared" si="0"/>
        <v>973.2</v>
      </c>
    </row>
    <row r="13" spans="1:11" s="5" customFormat="1" ht="39.950000000000003" customHeight="1" x14ac:dyDescent="0.2">
      <c r="A13" s="3" t="s">
        <v>34</v>
      </c>
      <c r="B13" s="41">
        <v>91000000</v>
      </c>
      <c r="C13" s="48">
        <v>2</v>
      </c>
      <c r="D13" s="71">
        <v>296.10000000000002</v>
      </c>
      <c r="E13" s="72">
        <v>60</v>
      </c>
      <c r="F13" s="72">
        <v>42.5</v>
      </c>
      <c r="G13" s="72">
        <v>43.5</v>
      </c>
      <c r="H13" s="72">
        <v>20.100000000000001</v>
      </c>
      <c r="I13" s="72">
        <v>19.5</v>
      </c>
      <c r="J13" s="72">
        <v>80</v>
      </c>
      <c r="K13" s="65">
        <f t="shared" si="0"/>
        <v>1123.4000000000001</v>
      </c>
    </row>
    <row r="14" spans="1:11" s="5" customFormat="1" ht="20.100000000000001" customHeight="1" x14ac:dyDescent="0.2">
      <c r="A14" s="3" t="s">
        <v>35</v>
      </c>
      <c r="B14" s="41">
        <v>86000000</v>
      </c>
      <c r="C14" s="48">
        <v>2</v>
      </c>
      <c r="D14" s="71">
        <v>488.6</v>
      </c>
      <c r="E14" s="72"/>
      <c r="F14" s="72">
        <v>10</v>
      </c>
      <c r="G14" s="72">
        <v>150</v>
      </c>
      <c r="H14" s="72">
        <v>35</v>
      </c>
      <c r="I14" s="72">
        <v>30</v>
      </c>
      <c r="J14" s="72">
        <v>70</v>
      </c>
      <c r="K14" s="65">
        <f t="shared" si="0"/>
        <v>1567.2</v>
      </c>
    </row>
    <row r="15" spans="1:11" s="5" customFormat="1" ht="20.100000000000001" customHeight="1" x14ac:dyDescent="0.2">
      <c r="A15" s="3" t="s">
        <v>36</v>
      </c>
      <c r="B15" s="41">
        <v>87000000</v>
      </c>
      <c r="C15" s="48">
        <v>2</v>
      </c>
      <c r="D15" s="71">
        <v>503.4</v>
      </c>
      <c r="E15" s="72"/>
      <c r="F15" s="72">
        <v>23.1</v>
      </c>
      <c r="G15" s="72"/>
      <c r="H15" s="72">
        <v>196.2</v>
      </c>
      <c r="I15" s="72">
        <v>179.5</v>
      </c>
      <c r="J15" s="72">
        <v>202.3</v>
      </c>
      <c r="K15" s="65">
        <f t="shared" si="0"/>
        <v>2209</v>
      </c>
    </row>
    <row r="16" spans="1:11" s="5" customFormat="1" ht="20.100000000000001" customHeight="1" x14ac:dyDescent="0.2">
      <c r="A16" s="3" t="s">
        <v>37</v>
      </c>
      <c r="B16" s="41">
        <v>35000000</v>
      </c>
      <c r="C16" s="48">
        <v>3</v>
      </c>
      <c r="D16" s="71">
        <v>296.10000000000002</v>
      </c>
      <c r="E16" s="72"/>
      <c r="F16" s="72"/>
      <c r="G16" s="72"/>
      <c r="H16" s="72"/>
      <c r="I16" s="72">
        <v>5.6</v>
      </c>
      <c r="J16" s="72">
        <v>313</v>
      </c>
      <c r="K16" s="65">
        <f t="shared" si="0"/>
        <v>1844.1000000000001</v>
      </c>
    </row>
    <row r="17" spans="1:11" s="5" customFormat="1" ht="20.100000000000001" customHeight="1" x14ac:dyDescent="0.2">
      <c r="A17" s="3" t="s">
        <v>38</v>
      </c>
      <c r="B17" s="41">
        <v>88000000</v>
      </c>
      <c r="C17" s="48">
        <v>2</v>
      </c>
      <c r="D17" s="71">
        <v>296.10000000000002</v>
      </c>
      <c r="E17" s="72"/>
      <c r="F17" s="72">
        <v>14.1</v>
      </c>
      <c r="G17" s="72"/>
      <c r="H17" s="72">
        <v>59</v>
      </c>
      <c r="I17" s="72">
        <v>46.3</v>
      </c>
      <c r="J17" s="72">
        <v>141.1</v>
      </c>
      <c r="K17" s="65">
        <f t="shared" si="0"/>
        <v>1113.2</v>
      </c>
    </row>
    <row r="18" spans="1:11" s="5" customFormat="1" ht="20.100000000000001" customHeight="1" x14ac:dyDescent="0.2">
      <c r="A18" s="3" t="s">
        <v>39</v>
      </c>
      <c r="B18" s="41">
        <v>89000000</v>
      </c>
      <c r="C18" s="48">
        <v>2</v>
      </c>
      <c r="D18" s="71">
        <v>296.10000000000002</v>
      </c>
      <c r="E18" s="72"/>
      <c r="F18" s="72">
        <v>36</v>
      </c>
      <c r="G18" s="72"/>
      <c r="H18" s="72"/>
      <c r="I18" s="72">
        <v>58.5</v>
      </c>
      <c r="J18" s="72">
        <v>227</v>
      </c>
      <c r="K18" s="65">
        <f t="shared" si="0"/>
        <v>1235.2</v>
      </c>
    </row>
    <row r="19" spans="1:11" s="5" customFormat="1" ht="20.100000000000001" customHeight="1" x14ac:dyDescent="0.2">
      <c r="A19" s="3" t="s">
        <v>40</v>
      </c>
      <c r="B19" s="41">
        <v>98000000</v>
      </c>
      <c r="C19" s="48">
        <v>4</v>
      </c>
      <c r="D19" s="71">
        <v>651.5</v>
      </c>
      <c r="E19" s="72"/>
      <c r="F19" s="72">
        <v>8</v>
      </c>
      <c r="G19" s="72"/>
      <c r="H19" s="72"/>
      <c r="I19" s="72">
        <v>219</v>
      </c>
      <c r="J19" s="72">
        <v>150</v>
      </c>
      <c r="K19" s="65">
        <f t="shared" si="0"/>
        <v>4114</v>
      </c>
    </row>
    <row r="20" spans="1:11" s="5" customFormat="1" ht="39.950000000000003" customHeight="1" x14ac:dyDescent="0.2">
      <c r="A20" s="3" t="s">
        <v>41</v>
      </c>
      <c r="B20" s="41">
        <v>90000000</v>
      </c>
      <c r="C20" s="48">
        <v>3</v>
      </c>
      <c r="D20" s="71">
        <v>296.10000000000002</v>
      </c>
      <c r="E20" s="72">
        <v>18</v>
      </c>
      <c r="F20" s="72">
        <v>17</v>
      </c>
      <c r="G20" s="72">
        <v>41</v>
      </c>
      <c r="H20" s="72">
        <v>25</v>
      </c>
      <c r="I20" s="72"/>
      <c r="J20" s="72">
        <v>49</v>
      </c>
      <c r="K20" s="65">
        <f t="shared" si="0"/>
        <v>1338.3000000000002</v>
      </c>
    </row>
    <row r="21" spans="1:11" s="5" customFormat="1" ht="39.950000000000003" customHeight="1" x14ac:dyDescent="0.2">
      <c r="A21" s="3" t="s">
        <v>42</v>
      </c>
      <c r="B21" s="41">
        <v>92000000</v>
      </c>
      <c r="C21" s="48">
        <v>7</v>
      </c>
      <c r="D21" s="71">
        <v>296.10000000000002</v>
      </c>
      <c r="E21" s="72"/>
      <c r="F21" s="72">
        <v>3</v>
      </c>
      <c r="G21" s="72"/>
      <c r="H21" s="72">
        <v>14</v>
      </c>
      <c r="I21" s="72"/>
      <c r="J21" s="72">
        <v>61</v>
      </c>
      <c r="K21" s="65">
        <f t="shared" si="0"/>
        <v>2618.7000000000003</v>
      </c>
    </row>
    <row r="22" spans="1:11" s="5" customFormat="1" ht="20.100000000000001" customHeight="1" x14ac:dyDescent="0.2">
      <c r="A22" s="3" t="s">
        <v>43</v>
      </c>
      <c r="B22" s="41">
        <v>93000000</v>
      </c>
      <c r="C22" s="48">
        <v>3</v>
      </c>
      <c r="D22" s="71">
        <v>562.6</v>
      </c>
      <c r="E22" s="72"/>
      <c r="F22" s="72">
        <v>50.4</v>
      </c>
      <c r="G22" s="72"/>
      <c r="H22" s="72"/>
      <c r="I22" s="72">
        <v>150</v>
      </c>
      <c r="J22" s="72">
        <v>257.39999999999998</v>
      </c>
      <c r="K22" s="65">
        <f t="shared" si="0"/>
        <v>3061.2</v>
      </c>
    </row>
    <row r="23" spans="1:11" s="5" customFormat="1" ht="20.100000000000001" customHeight="1" x14ac:dyDescent="0.2">
      <c r="A23" s="3" t="s">
        <v>44</v>
      </c>
      <c r="B23" s="41">
        <v>94000000</v>
      </c>
      <c r="C23" s="48">
        <v>3</v>
      </c>
      <c r="D23" s="71">
        <v>340.5</v>
      </c>
      <c r="E23" s="72"/>
      <c r="F23" s="72">
        <v>5</v>
      </c>
      <c r="G23" s="72">
        <v>51.5</v>
      </c>
      <c r="H23" s="72">
        <v>40.5</v>
      </c>
      <c r="I23" s="72"/>
      <c r="J23" s="72">
        <v>23.4</v>
      </c>
      <c r="K23" s="65">
        <f t="shared" si="0"/>
        <v>1382.6999999999998</v>
      </c>
    </row>
    <row r="24" spans="1:11" s="5" customFormat="1" ht="20.100000000000001" customHeight="1" x14ac:dyDescent="0.2">
      <c r="A24" s="3" t="s">
        <v>45</v>
      </c>
      <c r="B24" s="41">
        <v>95000000</v>
      </c>
      <c r="C24" s="48">
        <v>2</v>
      </c>
      <c r="D24" s="71">
        <v>473.8</v>
      </c>
      <c r="E24" s="72"/>
      <c r="F24" s="72">
        <v>11</v>
      </c>
      <c r="G24" s="72"/>
      <c r="H24" s="72">
        <v>26.8</v>
      </c>
      <c r="I24" s="72">
        <v>20</v>
      </c>
      <c r="J24" s="72">
        <v>87.8</v>
      </c>
      <c r="K24" s="65">
        <f t="shared" si="0"/>
        <v>1238.8</v>
      </c>
    </row>
    <row r="25" spans="1:11" s="5" customFormat="1" ht="20.100000000000001" customHeight="1" x14ac:dyDescent="0.2">
      <c r="A25" s="3" t="s">
        <v>46</v>
      </c>
      <c r="B25" s="41">
        <v>96000000</v>
      </c>
      <c r="C25" s="48">
        <v>2</v>
      </c>
      <c r="D25" s="71">
        <v>296.10000000000002</v>
      </c>
      <c r="E25" s="72"/>
      <c r="F25" s="72">
        <v>17</v>
      </c>
      <c r="G25" s="72"/>
      <c r="H25" s="72">
        <v>35</v>
      </c>
      <c r="I25" s="72">
        <v>125</v>
      </c>
      <c r="J25" s="72">
        <v>123</v>
      </c>
      <c r="K25" s="65">
        <f t="shared" si="0"/>
        <v>1192.2</v>
      </c>
    </row>
    <row r="26" spans="1:11" s="5" customFormat="1" ht="39.950000000000003" customHeight="1" x14ac:dyDescent="0.2">
      <c r="A26" s="3" t="s">
        <v>47</v>
      </c>
      <c r="B26" s="41">
        <v>97000000</v>
      </c>
      <c r="C26" s="48">
        <v>2</v>
      </c>
      <c r="D26" s="71">
        <v>296.10000000000002</v>
      </c>
      <c r="E26" s="72"/>
      <c r="F26" s="72">
        <v>10.199999999999999</v>
      </c>
      <c r="G26" s="72"/>
      <c r="H26" s="72"/>
      <c r="I26" s="72"/>
      <c r="J26" s="72">
        <v>170</v>
      </c>
      <c r="K26" s="65">
        <f t="shared" si="0"/>
        <v>952.6</v>
      </c>
    </row>
    <row r="27" spans="1:11" s="5" customFormat="1" ht="20.100000000000001" customHeight="1" x14ac:dyDescent="0.2">
      <c r="A27" s="3" t="s">
        <v>48</v>
      </c>
      <c r="B27" s="42" t="s">
        <v>149</v>
      </c>
      <c r="C27" s="48">
        <v>4</v>
      </c>
      <c r="D27" s="71">
        <v>340.5</v>
      </c>
      <c r="E27" s="72"/>
      <c r="F27" s="72">
        <v>9.6</v>
      </c>
      <c r="G27" s="72">
        <v>68.599999999999994</v>
      </c>
      <c r="H27" s="72">
        <v>4</v>
      </c>
      <c r="I27" s="72">
        <v>1</v>
      </c>
      <c r="J27" s="72">
        <v>73.599999999999994</v>
      </c>
      <c r="K27" s="65">
        <f t="shared" si="0"/>
        <v>1989.2000000000003</v>
      </c>
    </row>
    <row r="28" spans="1:11" s="5" customFormat="1" ht="20.100000000000001" customHeight="1" x14ac:dyDescent="0.2">
      <c r="A28" s="3" t="s">
        <v>49</v>
      </c>
      <c r="B28" s="41">
        <v>76000000</v>
      </c>
      <c r="C28" s="48">
        <v>2</v>
      </c>
      <c r="D28" s="71">
        <v>444.2</v>
      </c>
      <c r="E28" s="72"/>
      <c r="F28" s="72">
        <v>3.6</v>
      </c>
      <c r="G28" s="72"/>
      <c r="H28" s="72">
        <v>17.2</v>
      </c>
      <c r="I28" s="72">
        <v>14.1</v>
      </c>
      <c r="J28" s="72">
        <v>159.5</v>
      </c>
      <c r="K28" s="65">
        <f t="shared" si="0"/>
        <v>1277.2</v>
      </c>
    </row>
    <row r="29" spans="1:11" s="5" customFormat="1" ht="20.100000000000001" customHeight="1" x14ac:dyDescent="0.2">
      <c r="A29" s="3" t="s">
        <v>50</v>
      </c>
      <c r="B29" s="41">
        <v>30000000</v>
      </c>
      <c r="C29" s="48">
        <v>2</v>
      </c>
      <c r="D29" s="71">
        <v>710.7</v>
      </c>
      <c r="E29" s="72">
        <v>138</v>
      </c>
      <c r="F29" s="72">
        <v>18.100000000000001</v>
      </c>
      <c r="G29" s="72"/>
      <c r="H29" s="72"/>
      <c r="I29" s="72">
        <v>601.70000000000005</v>
      </c>
      <c r="J29" s="72">
        <v>129</v>
      </c>
      <c r="K29" s="65">
        <f t="shared" si="0"/>
        <v>3195</v>
      </c>
    </row>
    <row r="30" spans="1:11" s="5" customFormat="1" ht="20.100000000000001" customHeight="1" x14ac:dyDescent="0.2">
      <c r="A30" s="3" t="s">
        <v>51</v>
      </c>
      <c r="B30" s="42" t="s">
        <v>150</v>
      </c>
      <c r="C30" s="48">
        <v>10</v>
      </c>
      <c r="D30" s="71">
        <v>296.10000000000002</v>
      </c>
      <c r="E30" s="72"/>
      <c r="F30" s="72"/>
      <c r="G30" s="72">
        <v>200</v>
      </c>
      <c r="H30" s="72">
        <v>174</v>
      </c>
      <c r="I30" s="72">
        <v>18.5</v>
      </c>
      <c r="J30" s="72">
        <v>104</v>
      </c>
      <c r="K30" s="65">
        <f t="shared" si="0"/>
        <v>7926</v>
      </c>
    </row>
    <row r="31" spans="1:11" s="5" customFormat="1" ht="20.100000000000001" customHeight="1" x14ac:dyDescent="0.2">
      <c r="A31" s="3" t="s">
        <v>52</v>
      </c>
      <c r="B31" s="42" t="s">
        <v>151</v>
      </c>
      <c r="C31" s="48">
        <v>7</v>
      </c>
      <c r="D31" s="71">
        <v>444.2</v>
      </c>
      <c r="E31" s="72"/>
      <c r="F31" s="72">
        <v>36.4</v>
      </c>
      <c r="G31" s="72">
        <v>97.4</v>
      </c>
      <c r="H31" s="72">
        <v>65</v>
      </c>
      <c r="I31" s="72">
        <v>69</v>
      </c>
      <c r="J31" s="72">
        <v>92</v>
      </c>
      <c r="K31" s="65">
        <f t="shared" si="0"/>
        <v>5628</v>
      </c>
    </row>
    <row r="32" spans="1:11" s="5" customFormat="1" ht="20.100000000000001" customHeight="1" x14ac:dyDescent="0.2">
      <c r="A32" s="3" t="s">
        <v>53</v>
      </c>
      <c r="B32" s="41">
        <v>57000000</v>
      </c>
      <c r="C32" s="48">
        <v>4</v>
      </c>
      <c r="D32" s="71">
        <v>340.5</v>
      </c>
      <c r="E32" s="72"/>
      <c r="F32" s="72">
        <v>13</v>
      </c>
      <c r="G32" s="72">
        <v>10</v>
      </c>
      <c r="H32" s="72">
        <v>27.1</v>
      </c>
      <c r="I32" s="72">
        <v>10</v>
      </c>
      <c r="J32" s="72">
        <v>102</v>
      </c>
      <c r="K32" s="65">
        <f t="shared" si="0"/>
        <v>2010.4</v>
      </c>
    </row>
    <row r="33" spans="1:11" s="5" customFormat="1" ht="20.100000000000001" customHeight="1" x14ac:dyDescent="0.2">
      <c r="A33" s="3" t="s">
        <v>54</v>
      </c>
      <c r="B33" s="42" t="s">
        <v>152</v>
      </c>
      <c r="C33" s="48">
        <v>5</v>
      </c>
      <c r="D33" s="71">
        <v>444.2</v>
      </c>
      <c r="E33" s="72"/>
      <c r="F33" s="72">
        <v>10.1</v>
      </c>
      <c r="G33" s="72"/>
      <c r="H33" s="72">
        <v>31.1</v>
      </c>
      <c r="I33" s="72">
        <v>29.1</v>
      </c>
      <c r="J33" s="72">
        <v>191.6</v>
      </c>
      <c r="K33" s="65">
        <f t="shared" si="0"/>
        <v>3530.5</v>
      </c>
    </row>
    <row r="34" spans="1:11" s="5" customFormat="1" ht="20.100000000000001" customHeight="1" x14ac:dyDescent="0.2">
      <c r="A34" s="3" t="s">
        <v>55</v>
      </c>
      <c r="B34" s="42" t="s">
        <v>153</v>
      </c>
      <c r="C34" s="48">
        <v>5</v>
      </c>
      <c r="D34" s="71">
        <v>296.10000000000002</v>
      </c>
      <c r="E34" s="72">
        <v>47</v>
      </c>
      <c r="F34" s="72"/>
      <c r="G34" s="72"/>
      <c r="H34" s="72"/>
      <c r="I34" s="72"/>
      <c r="J34" s="72">
        <v>64</v>
      </c>
      <c r="K34" s="65">
        <f t="shared" si="0"/>
        <v>2035.5</v>
      </c>
    </row>
    <row r="35" spans="1:11" s="5" customFormat="1" ht="20.100000000000001" customHeight="1" x14ac:dyDescent="0.2">
      <c r="A35" s="3" t="s">
        <v>56</v>
      </c>
      <c r="B35" s="42" t="s">
        <v>154</v>
      </c>
      <c r="C35" s="48">
        <v>5</v>
      </c>
      <c r="D35" s="71">
        <v>444.2</v>
      </c>
      <c r="E35" s="72"/>
      <c r="F35" s="72"/>
      <c r="G35" s="72">
        <v>46.4</v>
      </c>
      <c r="H35" s="72">
        <v>82</v>
      </c>
      <c r="I35" s="72">
        <v>29.6</v>
      </c>
      <c r="J35" s="72">
        <v>81</v>
      </c>
      <c r="K35" s="65">
        <f t="shared" si="0"/>
        <v>3415.9999999999995</v>
      </c>
    </row>
    <row r="36" spans="1:11" s="5" customFormat="1" ht="20.100000000000001" customHeight="1" x14ac:dyDescent="0.2">
      <c r="A36" s="3" t="s">
        <v>57</v>
      </c>
      <c r="B36" s="41">
        <v>10000000</v>
      </c>
      <c r="C36" s="48">
        <v>2</v>
      </c>
      <c r="D36" s="71">
        <v>444.2</v>
      </c>
      <c r="E36" s="72"/>
      <c r="F36" s="72">
        <v>22.8</v>
      </c>
      <c r="G36" s="72">
        <v>25</v>
      </c>
      <c r="H36" s="72">
        <v>10.7</v>
      </c>
      <c r="I36" s="72">
        <v>35</v>
      </c>
      <c r="J36" s="72">
        <v>434.7</v>
      </c>
      <c r="K36" s="65">
        <f t="shared" si="0"/>
        <v>1944.8000000000002</v>
      </c>
    </row>
    <row r="37" spans="1:11" s="5" customFormat="1" ht="20.100000000000001" customHeight="1" x14ac:dyDescent="0.2">
      <c r="A37" s="3" t="s">
        <v>58</v>
      </c>
      <c r="B37" s="41">
        <v>11000000</v>
      </c>
      <c r="C37" s="48">
        <v>2</v>
      </c>
      <c r="D37" s="71">
        <v>503.4</v>
      </c>
      <c r="E37" s="72"/>
      <c r="F37" s="72"/>
      <c r="G37" s="72"/>
      <c r="H37" s="72"/>
      <c r="I37" s="72">
        <v>100</v>
      </c>
      <c r="J37" s="72">
        <v>220</v>
      </c>
      <c r="K37" s="65">
        <f t="shared" si="0"/>
        <v>1646.8</v>
      </c>
    </row>
    <row r="38" spans="1:11" s="5" customFormat="1" ht="20.100000000000001" customHeight="1" x14ac:dyDescent="0.2">
      <c r="A38" s="3" t="s">
        <v>59</v>
      </c>
      <c r="B38" s="41">
        <v>12000000</v>
      </c>
      <c r="C38" s="48">
        <v>2</v>
      </c>
      <c r="D38" s="71">
        <v>296.10000000000002</v>
      </c>
      <c r="E38" s="72"/>
      <c r="F38" s="72"/>
      <c r="G38" s="72">
        <v>17</v>
      </c>
      <c r="H38" s="72"/>
      <c r="I38" s="72">
        <v>3</v>
      </c>
      <c r="J38" s="72">
        <v>205</v>
      </c>
      <c r="K38" s="65">
        <f t="shared" si="0"/>
        <v>1042.2</v>
      </c>
    </row>
    <row r="39" spans="1:11" s="5" customFormat="1" ht="20.100000000000001" customHeight="1" x14ac:dyDescent="0.2">
      <c r="A39" s="3" t="s">
        <v>60</v>
      </c>
      <c r="B39" s="41">
        <v>14000000</v>
      </c>
      <c r="C39" s="48">
        <v>2</v>
      </c>
      <c r="D39" s="71">
        <v>296.10000000000002</v>
      </c>
      <c r="E39" s="72"/>
      <c r="F39" s="72"/>
      <c r="G39" s="72">
        <v>164</v>
      </c>
      <c r="H39" s="72"/>
      <c r="I39" s="72"/>
      <c r="J39" s="72">
        <v>73</v>
      </c>
      <c r="K39" s="65">
        <f t="shared" si="0"/>
        <v>1066.2</v>
      </c>
    </row>
    <row r="40" spans="1:11" s="5" customFormat="1" ht="20.100000000000001" customHeight="1" x14ac:dyDescent="0.2">
      <c r="A40" s="3" t="s">
        <v>61</v>
      </c>
      <c r="B40" s="41">
        <v>15000000</v>
      </c>
      <c r="C40" s="48">
        <v>2</v>
      </c>
      <c r="D40" s="71">
        <v>296.10000000000002</v>
      </c>
      <c r="E40" s="72"/>
      <c r="F40" s="72">
        <v>17</v>
      </c>
      <c r="G40" s="72"/>
      <c r="H40" s="72">
        <v>35</v>
      </c>
      <c r="I40" s="72">
        <v>125</v>
      </c>
      <c r="J40" s="72">
        <v>93.5</v>
      </c>
      <c r="K40" s="65">
        <f t="shared" si="0"/>
        <v>1133.2</v>
      </c>
    </row>
    <row r="41" spans="1:11" s="5" customFormat="1" ht="20.100000000000001" customHeight="1" x14ac:dyDescent="0.2">
      <c r="A41" s="3" t="s">
        <v>62</v>
      </c>
      <c r="B41" s="41">
        <v>17000000</v>
      </c>
      <c r="C41" s="48">
        <v>2</v>
      </c>
      <c r="D41" s="71">
        <v>296.10000000000002</v>
      </c>
      <c r="E41" s="72"/>
      <c r="F41" s="72">
        <v>20</v>
      </c>
      <c r="G41" s="72"/>
      <c r="H41" s="72">
        <v>25</v>
      </c>
      <c r="I41" s="72">
        <v>20</v>
      </c>
      <c r="J41" s="72">
        <v>326</v>
      </c>
      <c r="K41" s="65">
        <f t="shared" si="0"/>
        <v>1374.2</v>
      </c>
    </row>
    <row r="42" spans="1:11" s="5" customFormat="1" ht="20.100000000000001" customHeight="1" x14ac:dyDescent="0.2">
      <c r="A42" s="3" t="s">
        <v>63</v>
      </c>
      <c r="B42" s="41">
        <v>18000000</v>
      </c>
      <c r="C42" s="48">
        <v>3</v>
      </c>
      <c r="D42" s="71">
        <v>296.10000000000002</v>
      </c>
      <c r="E42" s="72">
        <v>97.2</v>
      </c>
      <c r="F42" s="72">
        <v>15</v>
      </c>
      <c r="G42" s="72"/>
      <c r="H42" s="72"/>
      <c r="I42" s="72">
        <v>21.9</v>
      </c>
      <c r="J42" s="72">
        <v>83</v>
      </c>
      <c r="K42" s="65">
        <f t="shared" si="0"/>
        <v>1539.6000000000001</v>
      </c>
    </row>
    <row r="43" spans="1:11" s="5" customFormat="1" ht="20.100000000000001" customHeight="1" x14ac:dyDescent="0.2">
      <c r="A43" s="3" t="s">
        <v>64</v>
      </c>
      <c r="B43" s="41">
        <v>19000000</v>
      </c>
      <c r="C43" s="48">
        <v>2</v>
      </c>
      <c r="D43" s="71">
        <v>340.5</v>
      </c>
      <c r="E43" s="72"/>
      <c r="F43" s="72">
        <v>50</v>
      </c>
      <c r="G43" s="72"/>
      <c r="H43" s="72"/>
      <c r="I43" s="72">
        <v>45</v>
      </c>
      <c r="J43" s="72">
        <v>202.9</v>
      </c>
      <c r="K43" s="65">
        <f t="shared" si="0"/>
        <v>1276.8</v>
      </c>
    </row>
    <row r="44" spans="1:11" s="5" customFormat="1" ht="20.100000000000001" customHeight="1" x14ac:dyDescent="0.2">
      <c r="A44" s="3" t="s">
        <v>65</v>
      </c>
      <c r="B44" s="41">
        <v>20000000</v>
      </c>
      <c r="C44" s="48">
        <v>3</v>
      </c>
      <c r="D44" s="71">
        <v>296.10000000000002</v>
      </c>
      <c r="E44" s="72"/>
      <c r="F44" s="72"/>
      <c r="G44" s="72"/>
      <c r="H44" s="72"/>
      <c r="I44" s="72"/>
      <c r="J44" s="72">
        <v>113.4</v>
      </c>
      <c r="K44" s="65">
        <f t="shared" si="0"/>
        <v>1228.5</v>
      </c>
    </row>
    <row r="45" spans="1:11" s="5" customFormat="1" ht="20.100000000000001" customHeight="1" x14ac:dyDescent="0.2">
      <c r="A45" s="3" t="s">
        <v>66</v>
      </c>
      <c r="B45" s="41">
        <v>24000000</v>
      </c>
      <c r="C45" s="48">
        <v>2</v>
      </c>
      <c r="D45" s="71">
        <v>296.10000000000002</v>
      </c>
      <c r="E45" s="72"/>
      <c r="F45" s="72">
        <v>70.2</v>
      </c>
      <c r="G45" s="72"/>
      <c r="H45" s="72">
        <v>55</v>
      </c>
      <c r="I45" s="72">
        <v>76.099999999999994</v>
      </c>
      <c r="J45" s="72">
        <v>511</v>
      </c>
      <c r="K45" s="65">
        <f t="shared" si="0"/>
        <v>2016.8</v>
      </c>
    </row>
    <row r="46" spans="1:11" s="5" customFormat="1" ht="20.100000000000001" customHeight="1" x14ac:dyDescent="0.2">
      <c r="A46" s="3" t="s">
        <v>67</v>
      </c>
      <c r="B46" s="41">
        <v>25000000</v>
      </c>
      <c r="C46" s="48">
        <v>4</v>
      </c>
      <c r="D46" s="71">
        <v>444.2</v>
      </c>
      <c r="E46" s="72"/>
      <c r="F46" s="72">
        <v>59</v>
      </c>
      <c r="G46" s="72"/>
      <c r="H46" s="72">
        <v>40</v>
      </c>
      <c r="I46" s="72">
        <v>100</v>
      </c>
      <c r="J46" s="72">
        <v>284.5</v>
      </c>
      <c r="K46" s="65">
        <f t="shared" si="0"/>
        <v>3710.8</v>
      </c>
    </row>
    <row r="47" spans="1:11" s="5" customFormat="1" ht="20.100000000000001" customHeight="1" x14ac:dyDescent="0.2">
      <c r="A47" s="3" t="s">
        <v>171</v>
      </c>
      <c r="B47" s="41">
        <v>27000000</v>
      </c>
      <c r="C47" s="48">
        <v>2</v>
      </c>
      <c r="D47" s="71">
        <v>296.10000000000002</v>
      </c>
      <c r="E47" s="72"/>
      <c r="F47" s="72">
        <v>15.3</v>
      </c>
      <c r="G47" s="72">
        <v>311.39999999999998</v>
      </c>
      <c r="H47" s="72">
        <v>77</v>
      </c>
      <c r="I47" s="72"/>
      <c r="J47" s="72">
        <v>114.8</v>
      </c>
      <c r="K47" s="65">
        <f t="shared" si="0"/>
        <v>1629.1999999999998</v>
      </c>
    </row>
    <row r="48" spans="1:11" s="5" customFormat="1" ht="20.100000000000001" customHeight="1" x14ac:dyDescent="0.2">
      <c r="A48" s="3" t="s">
        <v>68</v>
      </c>
      <c r="B48" s="41">
        <v>29000000</v>
      </c>
      <c r="C48" s="48">
        <v>2</v>
      </c>
      <c r="D48" s="71">
        <v>296.10000000000002</v>
      </c>
      <c r="E48" s="72"/>
      <c r="F48" s="72"/>
      <c r="G48" s="72"/>
      <c r="H48" s="72"/>
      <c r="I48" s="72">
        <v>20</v>
      </c>
      <c r="J48" s="72">
        <v>101</v>
      </c>
      <c r="K48" s="65">
        <f t="shared" si="0"/>
        <v>834.2</v>
      </c>
    </row>
    <row r="49" spans="1:11" s="5" customFormat="1" ht="20.100000000000001" customHeight="1" x14ac:dyDescent="0.2">
      <c r="A49" s="3" t="s">
        <v>69</v>
      </c>
      <c r="B49" s="41">
        <v>32000000</v>
      </c>
      <c r="C49" s="48">
        <v>4</v>
      </c>
      <c r="D49" s="71">
        <v>385</v>
      </c>
      <c r="E49" s="72"/>
      <c r="F49" s="72">
        <v>19.8</v>
      </c>
      <c r="G49" s="72">
        <v>52.9</v>
      </c>
      <c r="H49" s="72">
        <v>10</v>
      </c>
      <c r="I49" s="72">
        <v>12.5</v>
      </c>
      <c r="J49" s="72">
        <v>140</v>
      </c>
      <c r="K49" s="65">
        <f t="shared" si="0"/>
        <v>2480.8000000000002</v>
      </c>
    </row>
    <row r="50" spans="1:11" s="5" customFormat="1" ht="20.100000000000001" customHeight="1" x14ac:dyDescent="0.2">
      <c r="A50" s="3" t="s">
        <v>70</v>
      </c>
      <c r="B50" s="41">
        <v>33000000</v>
      </c>
      <c r="C50" s="48">
        <v>2</v>
      </c>
      <c r="D50" s="71">
        <v>340.5</v>
      </c>
      <c r="E50" s="72"/>
      <c r="F50" s="72">
        <v>5.6</v>
      </c>
      <c r="G50" s="72"/>
      <c r="H50" s="72"/>
      <c r="I50" s="72">
        <v>20</v>
      </c>
      <c r="J50" s="72">
        <v>30</v>
      </c>
      <c r="K50" s="65">
        <f t="shared" si="0"/>
        <v>792.2</v>
      </c>
    </row>
    <row r="51" spans="1:11" s="5" customFormat="1" ht="20.100000000000001" customHeight="1" x14ac:dyDescent="0.2">
      <c r="A51" s="3" t="s">
        <v>71</v>
      </c>
      <c r="B51" s="41">
        <v>34000000</v>
      </c>
      <c r="C51" s="48">
        <v>2</v>
      </c>
      <c r="D51" s="71">
        <v>296.10000000000002</v>
      </c>
      <c r="E51" s="72"/>
      <c r="F51" s="72">
        <v>40</v>
      </c>
      <c r="G51" s="72"/>
      <c r="H51" s="72">
        <v>39.5</v>
      </c>
      <c r="I51" s="72">
        <v>29</v>
      </c>
      <c r="J51" s="72">
        <v>129</v>
      </c>
      <c r="K51" s="65">
        <f t="shared" si="0"/>
        <v>1067.2</v>
      </c>
    </row>
    <row r="52" spans="1:11" s="5" customFormat="1" ht="20.100000000000001" customHeight="1" x14ac:dyDescent="0.2">
      <c r="A52" s="3" t="s">
        <v>72</v>
      </c>
      <c r="B52" s="41">
        <v>37000000</v>
      </c>
      <c r="C52" s="48">
        <v>2</v>
      </c>
      <c r="D52" s="71">
        <v>340.5</v>
      </c>
      <c r="E52" s="72"/>
      <c r="F52" s="72">
        <v>2.4</v>
      </c>
      <c r="G52" s="72"/>
      <c r="H52" s="72"/>
      <c r="I52" s="72"/>
      <c r="J52" s="72">
        <v>156</v>
      </c>
      <c r="K52" s="65">
        <f t="shared" si="0"/>
        <v>997.8</v>
      </c>
    </row>
    <row r="53" spans="1:11" s="5" customFormat="1" ht="20.100000000000001" customHeight="1" x14ac:dyDescent="0.2">
      <c r="A53" s="3" t="s">
        <v>73</v>
      </c>
      <c r="B53" s="41">
        <v>38000000</v>
      </c>
      <c r="C53" s="48">
        <v>2</v>
      </c>
      <c r="D53" s="71">
        <v>296.10000000000002</v>
      </c>
      <c r="E53" s="72"/>
      <c r="F53" s="72">
        <v>17</v>
      </c>
      <c r="G53" s="72"/>
      <c r="H53" s="72">
        <v>41.9</v>
      </c>
      <c r="I53" s="72">
        <v>25</v>
      </c>
      <c r="J53" s="72">
        <v>123</v>
      </c>
      <c r="K53" s="65">
        <f t="shared" si="0"/>
        <v>1006</v>
      </c>
    </row>
    <row r="54" spans="1:11" s="5" customFormat="1" ht="20.100000000000001" customHeight="1" x14ac:dyDescent="0.2">
      <c r="A54" s="3" t="s">
        <v>74</v>
      </c>
      <c r="B54" s="41">
        <v>41000000</v>
      </c>
      <c r="C54" s="48">
        <v>3</v>
      </c>
      <c r="D54" s="71">
        <v>296.10000000000002</v>
      </c>
      <c r="E54" s="72"/>
      <c r="F54" s="72">
        <v>6</v>
      </c>
      <c r="G54" s="72">
        <v>24</v>
      </c>
      <c r="H54" s="72"/>
      <c r="I54" s="72">
        <v>12</v>
      </c>
      <c r="J54" s="72">
        <v>225</v>
      </c>
      <c r="K54" s="65">
        <f t="shared" si="0"/>
        <v>1689.3000000000002</v>
      </c>
    </row>
    <row r="55" spans="1:11" s="5" customFormat="1" ht="20.100000000000001" customHeight="1" x14ac:dyDescent="0.2">
      <c r="A55" s="3" t="s">
        <v>161</v>
      </c>
      <c r="B55" s="41">
        <v>42000000</v>
      </c>
      <c r="C55" s="48">
        <v>2</v>
      </c>
      <c r="D55" s="71">
        <v>296.10000000000002</v>
      </c>
      <c r="E55" s="72"/>
      <c r="F55" s="72">
        <v>20</v>
      </c>
      <c r="G55" s="72"/>
      <c r="H55" s="72">
        <v>40</v>
      </c>
      <c r="I55" s="72">
        <v>29</v>
      </c>
      <c r="J55" s="72">
        <v>172</v>
      </c>
      <c r="K55" s="65">
        <f t="shared" si="0"/>
        <v>1114.2</v>
      </c>
    </row>
    <row r="56" spans="1:11" s="5" customFormat="1" ht="20.100000000000001" customHeight="1" x14ac:dyDescent="0.2">
      <c r="A56" s="6" t="s">
        <v>75</v>
      </c>
      <c r="B56" s="41">
        <v>44000000</v>
      </c>
      <c r="C56" s="48">
        <v>2</v>
      </c>
      <c r="D56" s="71">
        <v>740.3</v>
      </c>
      <c r="E56" s="72"/>
      <c r="F56" s="72"/>
      <c r="G56" s="72">
        <v>42</v>
      </c>
      <c r="H56" s="72"/>
      <c r="I56" s="72">
        <v>57.5</v>
      </c>
      <c r="J56" s="72">
        <v>270</v>
      </c>
      <c r="K56" s="65">
        <f t="shared" si="0"/>
        <v>2219.6</v>
      </c>
    </row>
    <row r="57" spans="1:11" s="5" customFormat="1" ht="20.100000000000001" customHeight="1" x14ac:dyDescent="0.2">
      <c r="A57" s="3" t="s">
        <v>76</v>
      </c>
      <c r="B57" s="41">
        <v>46000000</v>
      </c>
      <c r="C57" s="48">
        <v>12</v>
      </c>
      <c r="D57" s="71">
        <v>296.10000000000002</v>
      </c>
      <c r="E57" s="72"/>
      <c r="F57" s="72"/>
      <c r="G57" s="72"/>
      <c r="H57" s="72"/>
      <c r="I57" s="72">
        <v>103</v>
      </c>
      <c r="J57" s="72"/>
      <c r="K57" s="65">
        <f t="shared" si="0"/>
        <v>4789.2000000000007</v>
      </c>
    </row>
    <row r="58" spans="1:11" s="5" customFormat="1" ht="20.100000000000001" customHeight="1" x14ac:dyDescent="0.2">
      <c r="A58" s="3" t="s">
        <v>77</v>
      </c>
      <c r="B58" s="41">
        <v>47000000</v>
      </c>
      <c r="C58" s="48">
        <v>2</v>
      </c>
      <c r="D58" s="71">
        <v>651.5</v>
      </c>
      <c r="E58" s="72"/>
      <c r="F58" s="72"/>
      <c r="G58" s="72"/>
      <c r="H58" s="72"/>
      <c r="I58" s="72"/>
      <c r="J58" s="72">
        <v>191</v>
      </c>
      <c r="K58" s="65">
        <f t="shared" si="0"/>
        <v>1685</v>
      </c>
    </row>
    <row r="59" spans="1:11" s="5" customFormat="1" ht="20.100000000000001" customHeight="1" x14ac:dyDescent="0.2">
      <c r="A59" s="3" t="s">
        <v>78</v>
      </c>
      <c r="B59" s="41">
        <v>22000000</v>
      </c>
      <c r="C59" s="48">
        <v>5</v>
      </c>
      <c r="D59" s="71">
        <v>296.10000000000002</v>
      </c>
      <c r="E59" s="72"/>
      <c r="F59" s="72"/>
      <c r="G59" s="72"/>
      <c r="H59" s="72"/>
      <c r="I59" s="72"/>
      <c r="J59" s="72">
        <v>170</v>
      </c>
      <c r="K59" s="65">
        <f t="shared" si="0"/>
        <v>2330.5</v>
      </c>
    </row>
    <row r="60" spans="1:11" s="5" customFormat="1" ht="20.100000000000001" customHeight="1" x14ac:dyDescent="0.2">
      <c r="A60" s="3" t="s">
        <v>79</v>
      </c>
      <c r="B60" s="41">
        <v>49000000</v>
      </c>
      <c r="C60" s="48">
        <v>2</v>
      </c>
      <c r="D60" s="71">
        <v>296.10000000000002</v>
      </c>
      <c r="E60" s="72"/>
      <c r="F60" s="72">
        <v>15.9</v>
      </c>
      <c r="G60" s="72"/>
      <c r="H60" s="72">
        <v>50</v>
      </c>
      <c r="I60" s="72">
        <v>20</v>
      </c>
      <c r="J60" s="72">
        <v>127</v>
      </c>
      <c r="K60" s="65">
        <f t="shared" si="0"/>
        <v>1018</v>
      </c>
    </row>
    <row r="61" spans="1:11" s="5" customFormat="1" ht="20.100000000000001" customHeight="1" x14ac:dyDescent="0.2">
      <c r="A61" s="3" t="s">
        <v>80</v>
      </c>
      <c r="B61" s="41">
        <v>50000000</v>
      </c>
      <c r="C61" s="48">
        <v>5</v>
      </c>
      <c r="D61" s="71">
        <v>355.3</v>
      </c>
      <c r="E61" s="72">
        <v>162</v>
      </c>
      <c r="F61" s="72">
        <v>15.6</v>
      </c>
      <c r="G61" s="72">
        <v>66</v>
      </c>
      <c r="H61" s="72">
        <v>8.5</v>
      </c>
      <c r="I61" s="72">
        <v>14.5</v>
      </c>
      <c r="J61" s="72">
        <v>199</v>
      </c>
      <c r="K61" s="65">
        <f t="shared" si="0"/>
        <v>4104.5</v>
      </c>
    </row>
    <row r="62" spans="1:11" s="5" customFormat="1" ht="20.100000000000001" customHeight="1" x14ac:dyDescent="0.2">
      <c r="A62" s="3" t="s">
        <v>81</v>
      </c>
      <c r="B62" s="41">
        <v>52000000</v>
      </c>
      <c r="C62" s="48">
        <v>3</v>
      </c>
      <c r="D62" s="71">
        <v>340.5</v>
      </c>
      <c r="E62" s="72"/>
      <c r="F62" s="72">
        <v>21</v>
      </c>
      <c r="G62" s="72"/>
      <c r="H62" s="72">
        <v>35</v>
      </c>
      <c r="I62" s="72">
        <v>27</v>
      </c>
      <c r="J62" s="72">
        <v>74.900000000000006</v>
      </c>
      <c r="K62" s="65">
        <f t="shared" si="0"/>
        <v>1495.1999999999998</v>
      </c>
    </row>
    <row r="63" spans="1:11" s="5" customFormat="1" ht="20.100000000000001" customHeight="1" x14ac:dyDescent="0.2">
      <c r="A63" s="3" t="s">
        <v>82</v>
      </c>
      <c r="B63" s="41">
        <v>53000000</v>
      </c>
      <c r="C63" s="48">
        <v>3</v>
      </c>
      <c r="D63" s="71">
        <v>340.5</v>
      </c>
      <c r="E63" s="72"/>
      <c r="F63" s="72">
        <v>34.200000000000003</v>
      </c>
      <c r="G63" s="72">
        <v>14.4</v>
      </c>
      <c r="H63" s="72"/>
      <c r="I63" s="72">
        <v>257</v>
      </c>
      <c r="J63" s="72">
        <v>78.2</v>
      </c>
      <c r="K63" s="65">
        <f t="shared" si="0"/>
        <v>2172.8999999999996</v>
      </c>
    </row>
    <row r="64" spans="1:11" s="5" customFormat="1" ht="20.100000000000001" customHeight="1" x14ac:dyDescent="0.2">
      <c r="A64" s="3" t="s">
        <v>83</v>
      </c>
      <c r="B64" s="41">
        <v>54000000</v>
      </c>
      <c r="C64" s="48">
        <v>2</v>
      </c>
      <c r="D64" s="71">
        <v>296.10000000000002</v>
      </c>
      <c r="E64" s="72"/>
      <c r="F64" s="72">
        <v>14.2</v>
      </c>
      <c r="G64" s="72"/>
      <c r="H64" s="72"/>
      <c r="I64" s="72"/>
      <c r="J64" s="72">
        <v>247.9</v>
      </c>
      <c r="K64" s="65">
        <f t="shared" si="0"/>
        <v>1116.4000000000001</v>
      </c>
    </row>
    <row r="65" spans="1:11" s="5" customFormat="1" ht="20.100000000000001" customHeight="1" x14ac:dyDescent="0.2">
      <c r="A65" s="3" t="s">
        <v>84</v>
      </c>
      <c r="B65" s="41">
        <v>56000000</v>
      </c>
      <c r="C65" s="48">
        <v>2</v>
      </c>
      <c r="D65" s="71">
        <v>296.10000000000002</v>
      </c>
      <c r="E65" s="72"/>
      <c r="F65" s="72">
        <v>9.1999999999999993</v>
      </c>
      <c r="G65" s="72"/>
      <c r="H65" s="72"/>
      <c r="I65" s="72"/>
      <c r="J65" s="72">
        <v>220</v>
      </c>
      <c r="K65" s="65">
        <f t="shared" si="0"/>
        <v>1050.5999999999999</v>
      </c>
    </row>
    <row r="66" spans="1:11" s="5" customFormat="1" ht="20.100000000000001" customHeight="1" x14ac:dyDescent="0.2">
      <c r="A66" s="3" t="s">
        <v>85</v>
      </c>
      <c r="B66" s="41">
        <v>58000000</v>
      </c>
      <c r="C66" s="48">
        <v>2</v>
      </c>
      <c r="D66" s="71">
        <v>296.10000000000002</v>
      </c>
      <c r="E66" s="72"/>
      <c r="F66" s="72">
        <v>15</v>
      </c>
      <c r="G66" s="72"/>
      <c r="H66" s="72">
        <v>41</v>
      </c>
      <c r="I66" s="72">
        <v>39.200000000000003</v>
      </c>
      <c r="J66" s="72">
        <v>125</v>
      </c>
      <c r="K66" s="65">
        <f t="shared" si="0"/>
        <v>1032.5999999999999</v>
      </c>
    </row>
    <row r="67" spans="1:11" s="5" customFormat="1" ht="20.100000000000001" customHeight="1" x14ac:dyDescent="0.2">
      <c r="A67" s="3" t="s">
        <v>86</v>
      </c>
      <c r="B67" s="41">
        <v>60000000</v>
      </c>
      <c r="C67" s="48">
        <v>6</v>
      </c>
      <c r="D67" s="71">
        <v>296.10000000000002</v>
      </c>
      <c r="E67" s="72"/>
      <c r="F67" s="72">
        <v>26</v>
      </c>
      <c r="G67" s="72">
        <v>1</v>
      </c>
      <c r="H67" s="72">
        <v>22</v>
      </c>
      <c r="I67" s="72">
        <v>129</v>
      </c>
      <c r="J67" s="72">
        <v>135.69999999999999</v>
      </c>
      <c r="K67" s="65">
        <f t="shared" si="0"/>
        <v>3658.7999999999997</v>
      </c>
    </row>
    <row r="68" spans="1:11" s="5" customFormat="1" ht="20.100000000000001" customHeight="1" x14ac:dyDescent="0.2">
      <c r="A68" s="3" t="s">
        <v>87</v>
      </c>
      <c r="B68" s="41">
        <v>61000000</v>
      </c>
      <c r="C68" s="48">
        <v>2</v>
      </c>
      <c r="D68" s="71">
        <v>296.10000000000002</v>
      </c>
      <c r="E68" s="72"/>
      <c r="F68" s="72">
        <v>17</v>
      </c>
      <c r="G68" s="72"/>
      <c r="H68" s="72">
        <v>45</v>
      </c>
      <c r="I68" s="72">
        <v>129</v>
      </c>
      <c r="J68" s="72">
        <v>73.400000000000006</v>
      </c>
      <c r="K68" s="65">
        <f t="shared" si="0"/>
        <v>1121</v>
      </c>
    </row>
    <row r="69" spans="1:11" s="5" customFormat="1" ht="20.100000000000001" customHeight="1" x14ac:dyDescent="0.2">
      <c r="A69" s="3" t="s">
        <v>88</v>
      </c>
      <c r="B69" s="41">
        <v>36000000</v>
      </c>
      <c r="C69" s="48">
        <v>4</v>
      </c>
      <c r="D69" s="71">
        <v>296.10000000000002</v>
      </c>
      <c r="E69" s="72"/>
      <c r="F69" s="72"/>
      <c r="G69" s="72"/>
      <c r="H69" s="72"/>
      <c r="I69" s="72"/>
      <c r="J69" s="72">
        <v>190</v>
      </c>
      <c r="K69" s="65">
        <f t="shared" ref="K69:K89" si="1">C69*(D69+E69+F69+G69+H69+I69+J69)</f>
        <v>1944.4</v>
      </c>
    </row>
    <row r="70" spans="1:11" s="5" customFormat="1" ht="20.100000000000001" customHeight="1" x14ac:dyDescent="0.2">
      <c r="A70" s="3" t="s">
        <v>89</v>
      </c>
      <c r="B70" s="41">
        <v>63000000</v>
      </c>
      <c r="C70" s="48">
        <v>4</v>
      </c>
      <c r="D70" s="71">
        <v>296.10000000000002</v>
      </c>
      <c r="E70" s="72"/>
      <c r="F70" s="72">
        <v>66</v>
      </c>
      <c r="G70" s="72"/>
      <c r="H70" s="72">
        <v>21</v>
      </c>
      <c r="I70" s="72">
        <v>50</v>
      </c>
      <c r="J70" s="72">
        <v>76</v>
      </c>
      <c r="K70" s="65">
        <f t="shared" si="1"/>
        <v>2036.4</v>
      </c>
    </row>
    <row r="71" spans="1:11" s="5" customFormat="1" ht="20.100000000000001" customHeight="1" x14ac:dyDescent="0.2">
      <c r="A71" s="3" t="s">
        <v>90</v>
      </c>
      <c r="B71" s="41">
        <v>64000000</v>
      </c>
      <c r="C71" s="48">
        <v>2</v>
      </c>
      <c r="D71" s="71">
        <v>562.6</v>
      </c>
      <c r="E71" s="72"/>
      <c r="F71" s="72">
        <v>10.3</v>
      </c>
      <c r="G71" s="72"/>
      <c r="H71" s="72"/>
      <c r="I71" s="72">
        <v>263.2</v>
      </c>
      <c r="J71" s="72">
        <v>120</v>
      </c>
      <c r="K71" s="65">
        <f t="shared" si="1"/>
        <v>1912.1999999999998</v>
      </c>
    </row>
    <row r="72" spans="1:11" s="5" customFormat="1" ht="20.100000000000001" customHeight="1" x14ac:dyDescent="0.2">
      <c r="A72" s="3" t="s">
        <v>91</v>
      </c>
      <c r="B72" s="41">
        <v>65000000</v>
      </c>
      <c r="C72" s="48">
        <v>6</v>
      </c>
      <c r="D72" s="71">
        <v>340.5</v>
      </c>
      <c r="E72" s="72"/>
      <c r="F72" s="72"/>
      <c r="G72" s="72"/>
      <c r="H72" s="72"/>
      <c r="I72" s="72">
        <v>17</v>
      </c>
      <c r="J72" s="72">
        <v>207</v>
      </c>
      <c r="K72" s="65">
        <f t="shared" si="1"/>
        <v>3387</v>
      </c>
    </row>
    <row r="73" spans="1:11" s="5" customFormat="1" ht="20.100000000000001" customHeight="1" x14ac:dyDescent="0.2">
      <c r="A73" s="3" t="s">
        <v>92</v>
      </c>
      <c r="B73" s="41">
        <v>66000000</v>
      </c>
      <c r="C73" s="48">
        <v>2</v>
      </c>
      <c r="D73" s="71">
        <v>296.10000000000002</v>
      </c>
      <c r="E73" s="72"/>
      <c r="F73" s="72"/>
      <c r="G73" s="72"/>
      <c r="H73" s="72"/>
      <c r="I73" s="72">
        <v>6</v>
      </c>
      <c r="J73" s="72">
        <v>230</v>
      </c>
      <c r="K73" s="65">
        <f t="shared" si="1"/>
        <v>1064.2</v>
      </c>
    </row>
    <row r="74" spans="1:11" s="5" customFormat="1" ht="20.100000000000001" customHeight="1" x14ac:dyDescent="0.2">
      <c r="A74" s="3" t="s">
        <v>93</v>
      </c>
      <c r="B74" s="41">
        <v>68000000</v>
      </c>
      <c r="C74" s="48">
        <v>2</v>
      </c>
      <c r="D74" s="71">
        <v>296.10000000000002</v>
      </c>
      <c r="E74" s="72"/>
      <c r="F74" s="72">
        <v>17</v>
      </c>
      <c r="G74" s="72"/>
      <c r="H74" s="72">
        <v>45</v>
      </c>
      <c r="I74" s="72">
        <v>129</v>
      </c>
      <c r="J74" s="72">
        <v>93</v>
      </c>
      <c r="K74" s="65">
        <f t="shared" si="1"/>
        <v>1160.2</v>
      </c>
    </row>
    <row r="75" spans="1:11" s="5" customFormat="1" ht="20.100000000000001" customHeight="1" x14ac:dyDescent="0.2">
      <c r="A75" s="3" t="s">
        <v>94</v>
      </c>
      <c r="B75" s="41">
        <v>28000000</v>
      </c>
      <c r="C75" s="48">
        <v>2</v>
      </c>
      <c r="D75" s="71">
        <v>296.10000000000002</v>
      </c>
      <c r="E75" s="72"/>
      <c r="F75" s="72">
        <v>17</v>
      </c>
      <c r="G75" s="72"/>
      <c r="H75" s="72">
        <v>45</v>
      </c>
      <c r="I75" s="72">
        <v>129</v>
      </c>
      <c r="J75" s="72">
        <v>93</v>
      </c>
      <c r="K75" s="65">
        <f t="shared" si="1"/>
        <v>1160.2</v>
      </c>
    </row>
    <row r="76" spans="1:11" s="5" customFormat="1" ht="20.100000000000001" customHeight="1" x14ac:dyDescent="0.2">
      <c r="A76" s="3" t="s">
        <v>95</v>
      </c>
      <c r="B76" s="41">
        <v>69000000</v>
      </c>
      <c r="C76" s="48">
        <v>3</v>
      </c>
      <c r="D76" s="71">
        <v>385</v>
      </c>
      <c r="E76" s="72">
        <v>75</v>
      </c>
      <c r="F76" s="72">
        <v>16</v>
      </c>
      <c r="G76" s="72"/>
      <c r="H76" s="72">
        <v>20</v>
      </c>
      <c r="I76" s="72">
        <v>35</v>
      </c>
      <c r="J76" s="72">
        <v>346.4</v>
      </c>
      <c r="K76" s="65">
        <f t="shared" si="1"/>
        <v>2632.2</v>
      </c>
    </row>
    <row r="77" spans="1:11" s="5" customFormat="1" ht="20.100000000000001" customHeight="1" x14ac:dyDescent="0.2">
      <c r="A77" s="3" t="s">
        <v>96</v>
      </c>
      <c r="B77" s="41">
        <v>70000000</v>
      </c>
      <c r="C77" s="48">
        <v>3</v>
      </c>
      <c r="D77" s="71">
        <v>296.10000000000002</v>
      </c>
      <c r="E77" s="72"/>
      <c r="F77" s="72">
        <v>16</v>
      </c>
      <c r="G77" s="72"/>
      <c r="H77" s="72">
        <v>34</v>
      </c>
      <c r="I77" s="72">
        <v>67</v>
      </c>
      <c r="J77" s="72">
        <v>147.4</v>
      </c>
      <c r="K77" s="65">
        <f t="shared" si="1"/>
        <v>1681.5</v>
      </c>
    </row>
    <row r="78" spans="1:11" s="5" customFormat="1" ht="20.100000000000001" customHeight="1" x14ac:dyDescent="0.2">
      <c r="A78" s="3" t="s">
        <v>97</v>
      </c>
      <c r="B78" s="41">
        <v>71000000</v>
      </c>
      <c r="C78" s="48">
        <v>3</v>
      </c>
      <c r="D78" s="71">
        <v>340.5</v>
      </c>
      <c r="E78" s="72"/>
      <c r="F78" s="72"/>
      <c r="G78" s="72"/>
      <c r="H78" s="72"/>
      <c r="I78" s="72">
        <v>25.5</v>
      </c>
      <c r="J78" s="72">
        <v>72.7</v>
      </c>
      <c r="K78" s="65">
        <f t="shared" si="1"/>
        <v>1316.1</v>
      </c>
    </row>
    <row r="79" spans="1:11" s="5" customFormat="1" ht="20.100000000000001" customHeight="1" x14ac:dyDescent="0.2">
      <c r="A79" s="3" t="s">
        <v>98</v>
      </c>
      <c r="B79" s="41">
        <v>73000000</v>
      </c>
      <c r="C79" s="48">
        <v>2</v>
      </c>
      <c r="D79" s="71">
        <v>296.10000000000002</v>
      </c>
      <c r="E79" s="72"/>
      <c r="F79" s="72">
        <v>12</v>
      </c>
      <c r="G79" s="72"/>
      <c r="H79" s="72">
        <v>45</v>
      </c>
      <c r="I79" s="72">
        <v>29</v>
      </c>
      <c r="J79" s="72">
        <v>110</v>
      </c>
      <c r="K79" s="65">
        <f t="shared" si="1"/>
        <v>984.2</v>
      </c>
    </row>
    <row r="80" spans="1:11" s="5" customFormat="1" ht="20.100000000000001" customHeight="1" x14ac:dyDescent="0.2">
      <c r="A80" s="3" t="s">
        <v>99</v>
      </c>
      <c r="B80" s="41">
        <v>75000000</v>
      </c>
      <c r="C80" s="48">
        <v>5</v>
      </c>
      <c r="D80" s="71">
        <v>340.5</v>
      </c>
      <c r="E80" s="72"/>
      <c r="F80" s="72">
        <v>60</v>
      </c>
      <c r="G80" s="72">
        <v>275</v>
      </c>
      <c r="H80" s="72"/>
      <c r="I80" s="72"/>
      <c r="J80" s="72">
        <v>73</v>
      </c>
      <c r="K80" s="65">
        <f t="shared" si="1"/>
        <v>3742.5</v>
      </c>
    </row>
    <row r="81" spans="1:11" s="5" customFormat="1" ht="20.100000000000001" customHeight="1" x14ac:dyDescent="0.2">
      <c r="A81" s="3" t="s">
        <v>100</v>
      </c>
      <c r="B81" s="41">
        <v>78000000</v>
      </c>
      <c r="C81" s="48">
        <v>3</v>
      </c>
      <c r="D81" s="71">
        <v>296.10000000000002</v>
      </c>
      <c r="E81" s="72"/>
      <c r="F81" s="72">
        <v>8</v>
      </c>
      <c r="G81" s="72"/>
      <c r="H81" s="72">
        <v>31</v>
      </c>
      <c r="I81" s="72">
        <v>34</v>
      </c>
      <c r="J81" s="72">
        <v>48.4</v>
      </c>
      <c r="K81" s="65">
        <f t="shared" si="1"/>
        <v>1252.5</v>
      </c>
    </row>
    <row r="82" spans="1:11" s="5" customFormat="1" ht="20.100000000000001" customHeight="1" x14ac:dyDescent="0.2">
      <c r="A82" s="3" t="s">
        <v>101</v>
      </c>
      <c r="B82" s="41">
        <v>45000000</v>
      </c>
      <c r="C82" s="48">
        <v>15</v>
      </c>
      <c r="D82" s="71">
        <v>296.10000000000002</v>
      </c>
      <c r="E82" s="72"/>
      <c r="F82" s="72">
        <v>13.3</v>
      </c>
      <c r="G82" s="72">
        <v>80</v>
      </c>
      <c r="H82" s="72">
        <v>23.3</v>
      </c>
      <c r="I82" s="72"/>
      <c r="J82" s="72">
        <v>153.9</v>
      </c>
      <c r="K82" s="65">
        <f t="shared" si="1"/>
        <v>8499</v>
      </c>
    </row>
    <row r="83" spans="1:11" s="5" customFormat="1" ht="20.100000000000001" customHeight="1" x14ac:dyDescent="0.2">
      <c r="A83" s="3" t="s">
        <v>102</v>
      </c>
      <c r="B83" s="41">
        <v>40000000</v>
      </c>
      <c r="C83" s="48">
        <v>13</v>
      </c>
      <c r="D83" s="71">
        <v>296.10000000000002</v>
      </c>
      <c r="E83" s="72"/>
      <c r="F83" s="72">
        <v>6.6</v>
      </c>
      <c r="G83" s="72"/>
      <c r="H83" s="72">
        <v>28.3</v>
      </c>
      <c r="I83" s="72">
        <v>18.3</v>
      </c>
      <c r="J83" s="72">
        <v>103</v>
      </c>
      <c r="K83" s="65">
        <f t="shared" si="1"/>
        <v>5879.9000000000005</v>
      </c>
    </row>
    <row r="84" spans="1:11" s="5" customFormat="1" ht="20.100000000000001" customHeight="1" x14ac:dyDescent="0.2">
      <c r="A84" s="3" t="s">
        <v>103</v>
      </c>
      <c r="B84" s="41">
        <v>67000000</v>
      </c>
      <c r="C84" s="48">
        <v>2</v>
      </c>
      <c r="D84" s="71">
        <v>296.10000000000002</v>
      </c>
      <c r="E84" s="72"/>
      <c r="F84" s="72">
        <v>1</v>
      </c>
      <c r="G84" s="72">
        <v>20</v>
      </c>
      <c r="H84" s="72"/>
      <c r="I84" s="72">
        <v>24.8</v>
      </c>
      <c r="J84" s="72">
        <v>263</v>
      </c>
      <c r="K84" s="65">
        <f t="shared" si="1"/>
        <v>1209.8000000000002</v>
      </c>
    </row>
    <row r="85" spans="1:11" s="5" customFormat="1" ht="39.950000000000003" customHeight="1" x14ac:dyDescent="0.2">
      <c r="A85" s="7" t="s">
        <v>104</v>
      </c>
      <c r="B85" s="41">
        <v>99000000</v>
      </c>
      <c r="C85" s="48">
        <v>2</v>
      </c>
      <c r="D85" s="71">
        <v>444.2</v>
      </c>
      <c r="E85" s="72"/>
      <c r="F85" s="72">
        <v>8</v>
      </c>
      <c r="G85" s="72"/>
      <c r="H85" s="72"/>
      <c r="I85" s="72">
        <v>20</v>
      </c>
      <c r="J85" s="72">
        <v>70</v>
      </c>
      <c r="K85" s="65">
        <f t="shared" si="1"/>
        <v>1084.4000000000001</v>
      </c>
    </row>
    <row r="86" spans="1:11" s="5" customFormat="1" ht="39.950000000000003" customHeight="1" x14ac:dyDescent="0.2">
      <c r="A86" s="3" t="s">
        <v>105</v>
      </c>
      <c r="B86" s="41">
        <v>11800000</v>
      </c>
      <c r="C86" s="48">
        <v>2</v>
      </c>
      <c r="D86" s="71">
        <v>503.4</v>
      </c>
      <c r="E86" s="72"/>
      <c r="F86" s="72"/>
      <c r="G86" s="72"/>
      <c r="H86" s="72"/>
      <c r="I86" s="72">
        <v>137.6</v>
      </c>
      <c r="J86" s="72">
        <v>59</v>
      </c>
      <c r="K86" s="65">
        <f t="shared" si="1"/>
        <v>1400</v>
      </c>
    </row>
    <row r="87" spans="1:11" s="5" customFormat="1" ht="39.950000000000003" customHeight="1" x14ac:dyDescent="0.2">
      <c r="A87" s="3" t="s">
        <v>106</v>
      </c>
      <c r="B87" s="41">
        <v>71800000</v>
      </c>
      <c r="C87" s="48">
        <v>3</v>
      </c>
      <c r="D87" s="71">
        <v>592.29999999999995</v>
      </c>
      <c r="E87" s="72"/>
      <c r="F87" s="72">
        <v>59</v>
      </c>
      <c r="G87" s="72"/>
      <c r="H87" s="72">
        <v>44.1</v>
      </c>
      <c r="I87" s="72">
        <v>74</v>
      </c>
      <c r="J87" s="72">
        <v>133</v>
      </c>
      <c r="K87" s="65">
        <f t="shared" si="1"/>
        <v>2707.2</v>
      </c>
    </row>
    <row r="88" spans="1:11" s="5" customFormat="1" ht="39.950000000000003" customHeight="1" x14ac:dyDescent="0.2">
      <c r="A88" s="3" t="s">
        <v>107</v>
      </c>
      <c r="B88" s="41">
        <v>77000000</v>
      </c>
      <c r="C88" s="48">
        <v>2</v>
      </c>
      <c r="D88" s="71">
        <v>888.4</v>
      </c>
      <c r="E88" s="72"/>
      <c r="F88" s="72">
        <v>18</v>
      </c>
      <c r="G88" s="72"/>
      <c r="H88" s="72">
        <v>60</v>
      </c>
      <c r="I88" s="72">
        <v>32</v>
      </c>
      <c r="J88" s="72">
        <v>162</v>
      </c>
      <c r="K88" s="65">
        <f t="shared" si="1"/>
        <v>2320.8000000000002</v>
      </c>
    </row>
    <row r="89" spans="1:11" s="5" customFormat="1" ht="39.950000000000003" customHeight="1" thickBot="1" x14ac:dyDescent="0.25">
      <c r="A89" s="3" t="s">
        <v>108</v>
      </c>
      <c r="B89" s="66">
        <v>71900000</v>
      </c>
      <c r="C89" s="49">
        <v>2</v>
      </c>
      <c r="D89" s="69">
        <v>592.29999999999995</v>
      </c>
      <c r="E89" s="70"/>
      <c r="F89" s="70">
        <v>46.3</v>
      </c>
      <c r="G89" s="70"/>
      <c r="H89" s="70"/>
      <c r="I89" s="70">
        <v>380.5</v>
      </c>
      <c r="J89" s="70">
        <v>112</v>
      </c>
      <c r="K89" s="59">
        <f t="shared" si="1"/>
        <v>2262.1999999999998</v>
      </c>
    </row>
    <row r="90" spans="1:11" s="13" customFormat="1" ht="20.100000000000001" customHeight="1" thickBot="1" x14ac:dyDescent="0.25">
      <c r="A90" s="12" t="s">
        <v>109</v>
      </c>
      <c r="B90" s="56"/>
      <c r="C90" s="57">
        <f>SUM(C5:C89)</f>
        <v>282</v>
      </c>
      <c r="D90" s="73"/>
      <c r="E90" s="74"/>
      <c r="F90" s="74"/>
      <c r="G90" s="74"/>
      <c r="H90" s="74"/>
      <c r="I90" s="74"/>
      <c r="J90" s="74"/>
      <c r="K90" s="75">
        <f>SUM(K5:K89)</f>
        <v>174888.40000000005</v>
      </c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4"/>
      <c r="K91" s="30"/>
    </row>
    <row r="92" spans="1:1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</row>
  </sheetData>
  <mergeCells count="4">
    <mergeCell ref="A1:K1"/>
    <mergeCell ref="A2:A3"/>
    <mergeCell ref="B2:B3"/>
    <mergeCell ref="C2:J2"/>
  </mergeCells>
  <pageMargins left="0.78740157480314965" right="0.39370078740157483" top="0.39370078740157483" bottom="0.39370078740157483" header="0.31496062992125984" footer="0.39370078740157483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9"/>
  <sheetViews>
    <sheetView topLeftCell="A85" zoomScaleNormal="100" zoomScaleSheetLayoutView="100" workbookViewId="0">
      <selection activeCell="M64" sqref="M1:O1048576"/>
    </sheetView>
  </sheetViews>
  <sheetFormatPr defaultRowHeight="12.75" x14ac:dyDescent="0.2"/>
  <cols>
    <col min="1" max="1" width="21.85546875" style="28" customWidth="1"/>
    <col min="2" max="2" width="12.42578125" style="28" customWidth="1"/>
    <col min="3" max="3" width="14.42578125" style="28" customWidth="1"/>
    <col min="4" max="4" width="13" style="28" customWidth="1"/>
    <col min="5" max="5" width="11.5703125" style="28" customWidth="1"/>
    <col min="6" max="6" width="10.5703125" style="28" customWidth="1"/>
    <col min="7" max="7" width="12.85546875" style="28" customWidth="1"/>
    <col min="8" max="8" width="12.140625" style="28" customWidth="1"/>
    <col min="9" max="9" width="10.140625" style="28" customWidth="1"/>
    <col min="10" max="10" width="9.42578125" style="28" customWidth="1"/>
    <col min="11" max="11" width="12.7109375" style="28" customWidth="1"/>
    <col min="12" max="12" width="7.7109375" style="28" customWidth="1"/>
    <col min="13" max="13" width="9.85546875" style="28" bestFit="1" customWidth="1"/>
    <col min="14" max="16384" width="9.140625" style="28"/>
  </cols>
  <sheetData>
    <row r="1" spans="1:13" s="23" customFormat="1" ht="30" customHeight="1" x14ac:dyDescent="0.2">
      <c r="A1" s="90" t="s">
        <v>166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 s="25" customFormat="1" ht="39.75" customHeight="1" x14ac:dyDescent="0.2">
      <c r="A2" s="91" t="s">
        <v>19</v>
      </c>
      <c r="B2" s="91" t="s">
        <v>20</v>
      </c>
      <c r="C2" s="94" t="s">
        <v>21</v>
      </c>
      <c r="D2" s="95"/>
      <c r="E2" s="95"/>
      <c r="F2" s="95"/>
      <c r="G2" s="95"/>
      <c r="H2" s="95"/>
      <c r="I2" s="95"/>
      <c r="J2" s="96"/>
      <c r="K2" s="24" t="s">
        <v>22</v>
      </c>
    </row>
    <row r="3" spans="1:13" s="25" customFormat="1" ht="106.5" customHeight="1" thickBot="1" x14ac:dyDescent="0.25">
      <c r="A3" s="92"/>
      <c r="B3" s="101"/>
      <c r="C3" s="50" t="s">
        <v>23</v>
      </c>
      <c r="D3" s="50" t="s">
        <v>146</v>
      </c>
      <c r="E3" s="50" t="s">
        <v>147</v>
      </c>
      <c r="F3" s="50" t="s">
        <v>24</v>
      </c>
      <c r="G3" s="50" t="s">
        <v>148</v>
      </c>
      <c r="H3" s="89" t="s">
        <v>167</v>
      </c>
      <c r="I3" s="50" t="s">
        <v>168</v>
      </c>
      <c r="J3" s="50" t="s">
        <v>25</v>
      </c>
      <c r="K3" s="26" t="s">
        <v>112</v>
      </c>
    </row>
    <row r="4" spans="1:13" s="5" customFormat="1" ht="20.100000000000001" customHeight="1" thickBot="1" x14ac:dyDescent="0.25">
      <c r="A4" s="86">
        <v>1</v>
      </c>
      <c r="B4" s="60">
        <v>2</v>
      </c>
      <c r="C4" s="61">
        <v>3</v>
      </c>
      <c r="D4" s="62">
        <v>4</v>
      </c>
      <c r="E4" s="63">
        <v>5</v>
      </c>
      <c r="F4" s="63">
        <v>6</v>
      </c>
      <c r="G4" s="61">
        <v>7</v>
      </c>
      <c r="H4" s="64">
        <v>8</v>
      </c>
      <c r="I4" s="51">
        <v>9</v>
      </c>
      <c r="J4" s="52">
        <v>10</v>
      </c>
      <c r="K4" s="53">
        <v>11</v>
      </c>
    </row>
    <row r="5" spans="1:13" s="5" customFormat="1" ht="39.950000000000003" customHeight="1" x14ac:dyDescent="0.2">
      <c r="A5" s="1" t="s">
        <v>26</v>
      </c>
      <c r="B5" s="40">
        <v>79000000</v>
      </c>
      <c r="C5" s="2">
        <v>2</v>
      </c>
      <c r="D5" s="67">
        <v>293.2</v>
      </c>
      <c r="E5" s="68"/>
      <c r="F5" s="68">
        <v>55.2</v>
      </c>
      <c r="G5" s="68"/>
      <c r="H5" s="68"/>
      <c r="I5" s="68">
        <v>70</v>
      </c>
      <c r="J5" s="68">
        <v>261.60000000000002</v>
      </c>
      <c r="K5" s="55">
        <f>C5*(D5+E5+F5+G5+H5+I5+J5)</f>
        <v>1360</v>
      </c>
      <c r="M5" s="37"/>
    </row>
    <row r="6" spans="1:13" s="5" customFormat="1" ht="20.100000000000001" customHeight="1" x14ac:dyDescent="0.2">
      <c r="A6" s="3" t="s">
        <v>27</v>
      </c>
      <c r="B6" s="41">
        <v>84000000</v>
      </c>
      <c r="C6" s="4">
        <v>2</v>
      </c>
      <c r="D6" s="71">
        <v>410.5</v>
      </c>
      <c r="E6" s="72"/>
      <c r="F6" s="72">
        <v>9</v>
      </c>
      <c r="G6" s="72">
        <v>100</v>
      </c>
      <c r="H6" s="72"/>
      <c r="I6" s="72">
        <v>50</v>
      </c>
      <c r="J6" s="72">
        <v>40</v>
      </c>
      <c r="K6" s="65">
        <f t="shared" ref="K6:K69" si="0">C6*(D6+E6+F6+G6+H6+I6+J6)</f>
        <v>1219</v>
      </c>
      <c r="M6" s="37"/>
    </row>
    <row r="7" spans="1:13" s="5" customFormat="1" ht="20.100000000000001" customHeight="1" x14ac:dyDescent="0.2">
      <c r="A7" s="3" t="s">
        <v>28</v>
      </c>
      <c r="B7" s="41">
        <v>80000000</v>
      </c>
      <c r="C7" s="4">
        <v>5</v>
      </c>
      <c r="D7" s="71">
        <v>337.2</v>
      </c>
      <c r="E7" s="72"/>
      <c r="F7" s="72">
        <v>3</v>
      </c>
      <c r="G7" s="72">
        <v>42</v>
      </c>
      <c r="H7" s="72">
        <v>8.4</v>
      </c>
      <c r="I7" s="72"/>
      <c r="J7" s="72">
        <v>114.2</v>
      </c>
      <c r="K7" s="65">
        <f t="shared" si="0"/>
        <v>2524</v>
      </c>
      <c r="M7" s="37"/>
    </row>
    <row r="8" spans="1:13" s="5" customFormat="1" ht="20.100000000000001" customHeight="1" x14ac:dyDescent="0.2">
      <c r="A8" s="3" t="s">
        <v>29</v>
      </c>
      <c r="B8" s="41">
        <v>81000000</v>
      </c>
      <c r="C8" s="4">
        <v>2</v>
      </c>
      <c r="D8" s="71">
        <v>439.8</v>
      </c>
      <c r="E8" s="72"/>
      <c r="F8" s="72">
        <v>23</v>
      </c>
      <c r="G8" s="72"/>
      <c r="H8" s="72">
        <v>40</v>
      </c>
      <c r="I8" s="72">
        <v>57</v>
      </c>
      <c r="J8" s="72">
        <v>136.19999999999999</v>
      </c>
      <c r="K8" s="65">
        <f t="shared" si="0"/>
        <v>1392</v>
      </c>
      <c r="M8" s="37"/>
    </row>
    <row r="9" spans="1:13" s="5" customFormat="1" ht="20.100000000000001" customHeight="1" x14ac:dyDescent="0.2">
      <c r="A9" s="3" t="s">
        <v>30</v>
      </c>
      <c r="B9" s="41">
        <v>82000000</v>
      </c>
      <c r="C9" s="4">
        <v>4</v>
      </c>
      <c r="D9" s="71">
        <v>293.2</v>
      </c>
      <c r="E9" s="72"/>
      <c r="F9" s="72">
        <v>20</v>
      </c>
      <c r="G9" s="72"/>
      <c r="H9" s="72">
        <v>30</v>
      </c>
      <c r="I9" s="72">
        <v>37</v>
      </c>
      <c r="J9" s="72">
        <v>70.3</v>
      </c>
      <c r="K9" s="65">
        <f t="shared" si="0"/>
        <v>1802</v>
      </c>
      <c r="M9" s="37"/>
    </row>
    <row r="10" spans="1:13" s="5" customFormat="1" ht="20.100000000000001" customHeight="1" x14ac:dyDescent="0.2">
      <c r="A10" s="3" t="s">
        <v>31</v>
      </c>
      <c r="B10" s="41">
        <v>26000000</v>
      </c>
      <c r="C10" s="4">
        <v>2</v>
      </c>
      <c r="D10" s="71">
        <v>293.2</v>
      </c>
      <c r="E10" s="72"/>
      <c r="F10" s="72">
        <v>17</v>
      </c>
      <c r="G10" s="72"/>
      <c r="H10" s="72">
        <v>25</v>
      </c>
      <c r="I10" s="72">
        <v>25</v>
      </c>
      <c r="J10" s="72">
        <v>103.4</v>
      </c>
      <c r="K10" s="65">
        <f t="shared" si="0"/>
        <v>927.2</v>
      </c>
      <c r="M10" s="37"/>
    </row>
    <row r="11" spans="1:13" s="5" customFormat="1" ht="39.950000000000003" customHeight="1" x14ac:dyDescent="0.2">
      <c r="A11" s="3" t="s">
        <v>32</v>
      </c>
      <c r="B11" s="41">
        <v>83000000</v>
      </c>
      <c r="C11" s="4">
        <v>3</v>
      </c>
      <c r="D11" s="71">
        <v>293.2</v>
      </c>
      <c r="E11" s="72"/>
      <c r="F11" s="72">
        <v>13</v>
      </c>
      <c r="G11" s="72">
        <v>20</v>
      </c>
      <c r="H11" s="72"/>
      <c r="I11" s="72">
        <v>70</v>
      </c>
      <c r="J11" s="72">
        <v>45</v>
      </c>
      <c r="K11" s="65">
        <f t="shared" si="0"/>
        <v>1323.6</v>
      </c>
      <c r="M11" s="37"/>
    </row>
    <row r="12" spans="1:13" s="5" customFormat="1" ht="20.100000000000001" customHeight="1" x14ac:dyDescent="0.2">
      <c r="A12" s="3" t="s">
        <v>33</v>
      </c>
      <c r="B12" s="41">
        <v>85000000</v>
      </c>
      <c r="C12" s="4">
        <v>2</v>
      </c>
      <c r="D12" s="71">
        <v>293.2</v>
      </c>
      <c r="E12" s="72"/>
      <c r="F12" s="72">
        <v>17</v>
      </c>
      <c r="G12" s="72"/>
      <c r="H12" s="72">
        <v>25</v>
      </c>
      <c r="I12" s="72">
        <v>25</v>
      </c>
      <c r="J12" s="72">
        <v>103.4</v>
      </c>
      <c r="K12" s="65">
        <f t="shared" si="0"/>
        <v>927.2</v>
      </c>
      <c r="M12" s="37"/>
    </row>
    <row r="13" spans="1:13" s="5" customFormat="1" ht="39.950000000000003" customHeight="1" x14ac:dyDescent="0.2">
      <c r="A13" s="3" t="s">
        <v>34</v>
      </c>
      <c r="B13" s="41">
        <v>91000000</v>
      </c>
      <c r="C13" s="4">
        <v>2</v>
      </c>
      <c r="D13" s="71">
        <v>293.2</v>
      </c>
      <c r="E13" s="72">
        <v>60</v>
      </c>
      <c r="F13" s="72">
        <v>42.45</v>
      </c>
      <c r="G13" s="72">
        <v>43.5</v>
      </c>
      <c r="H13" s="72">
        <v>20.100000000000001</v>
      </c>
      <c r="I13" s="72">
        <v>19.5</v>
      </c>
      <c r="J13" s="72">
        <v>60</v>
      </c>
      <c r="K13" s="65">
        <f t="shared" si="0"/>
        <v>1077.5</v>
      </c>
      <c r="M13" s="37"/>
    </row>
    <row r="14" spans="1:13" s="5" customFormat="1" ht="20.100000000000001" customHeight="1" x14ac:dyDescent="0.2">
      <c r="A14" s="3" t="s">
        <v>35</v>
      </c>
      <c r="B14" s="41">
        <v>86000000</v>
      </c>
      <c r="C14" s="4">
        <v>2</v>
      </c>
      <c r="D14" s="71">
        <v>483.8</v>
      </c>
      <c r="E14" s="72"/>
      <c r="F14" s="72">
        <v>10</v>
      </c>
      <c r="G14" s="72">
        <v>150</v>
      </c>
      <c r="H14" s="72">
        <v>35</v>
      </c>
      <c r="I14" s="72">
        <v>30</v>
      </c>
      <c r="J14" s="72">
        <v>50</v>
      </c>
      <c r="K14" s="65">
        <f t="shared" si="0"/>
        <v>1517.6</v>
      </c>
      <c r="M14" s="37"/>
    </row>
    <row r="15" spans="1:13" s="5" customFormat="1" ht="20.100000000000001" customHeight="1" x14ac:dyDescent="0.2">
      <c r="A15" s="3" t="s">
        <v>36</v>
      </c>
      <c r="B15" s="41">
        <v>87000000</v>
      </c>
      <c r="C15" s="4">
        <v>2</v>
      </c>
      <c r="D15" s="71">
        <v>498.5</v>
      </c>
      <c r="E15" s="72"/>
      <c r="F15" s="72">
        <v>23.12</v>
      </c>
      <c r="G15" s="72"/>
      <c r="H15" s="72">
        <v>196.23</v>
      </c>
      <c r="I15" s="72">
        <v>179.54</v>
      </c>
      <c r="J15" s="72">
        <v>182.16</v>
      </c>
      <c r="K15" s="65">
        <f t="shared" si="0"/>
        <v>2159.1</v>
      </c>
      <c r="M15" s="37"/>
    </row>
    <row r="16" spans="1:13" s="5" customFormat="1" ht="20.100000000000001" customHeight="1" x14ac:dyDescent="0.2">
      <c r="A16" s="3" t="s">
        <v>37</v>
      </c>
      <c r="B16" s="41">
        <v>35000000</v>
      </c>
      <c r="C16" s="4">
        <v>3</v>
      </c>
      <c r="D16" s="71">
        <v>293.2</v>
      </c>
      <c r="E16" s="72"/>
      <c r="F16" s="72"/>
      <c r="G16" s="72"/>
      <c r="H16" s="72"/>
      <c r="I16" s="72">
        <v>5.7</v>
      </c>
      <c r="J16" s="72">
        <v>300</v>
      </c>
      <c r="K16" s="65">
        <f t="shared" si="0"/>
        <v>1796.6999999999998</v>
      </c>
      <c r="M16" s="37"/>
    </row>
    <row r="17" spans="1:13" s="5" customFormat="1" ht="20.100000000000001" customHeight="1" x14ac:dyDescent="0.2">
      <c r="A17" s="3" t="s">
        <v>38</v>
      </c>
      <c r="B17" s="41">
        <v>88000000</v>
      </c>
      <c r="C17" s="4">
        <v>2</v>
      </c>
      <c r="D17" s="71">
        <v>293.2</v>
      </c>
      <c r="E17" s="72"/>
      <c r="F17" s="72">
        <v>14.1</v>
      </c>
      <c r="G17" s="72"/>
      <c r="H17" s="72">
        <v>59</v>
      </c>
      <c r="I17" s="72">
        <v>46.3</v>
      </c>
      <c r="J17" s="72">
        <v>121</v>
      </c>
      <c r="K17" s="65">
        <f t="shared" si="0"/>
        <v>1067.2</v>
      </c>
      <c r="M17" s="37"/>
    </row>
    <row r="18" spans="1:13" s="5" customFormat="1" ht="20.100000000000001" customHeight="1" x14ac:dyDescent="0.2">
      <c r="A18" s="3" t="s">
        <v>39</v>
      </c>
      <c r="B18" s="41">
        <v>89000000</v>
      </c>
      <c r="C18" s="4">
        <v>2</v>
      </c>
      <c r="D18" s="71">
        <v>293.2</v>
      </c>
      <c r="E18" s="72"/>
      <c r="F18" s="72">
        <v>36</v>
      </c>
      <c r="G18" s="72"/>
      <c r="H18" s="72"/>
      <c r="I18" s="72">
        <v>58.5</v>
      </c>
      <c r="J18" s="72">
        <v>207</v>
      </c>
      <c r="K18" s="65">
        <f t="shared" si="0"/>
        <v>1189.4000000000001</v>
      </c>
      <c r="M18" s="37"/>
    </row>
    <row r="19" spans="1:13" s="5" customFormat="1" ht="20.100000000000001" customHeight="1" x14ac:dyDescent="0.2">
      <c r="A19" s="3" t="s">
        <v>40</v>
      </c>
      <c r="B19" s="41">
        <v>98000000</v>
      </c>
      <c r="C19" s="4">
        <v>4</v>
      </c>
      <c r="D19" s="71">
        <v>645.1</v>
      </c>
      <c r="E19" s="72"/>
      <c r="F19" s="72">
        <v>8</v>
      </c>
      <c r="G19" s="72"/>
      <c r="H19" s="72"/>
      <c r="I19" s="72">
        <v>219</v>
      </c>
      <c r="J19" s="72">
        <v>140</v>
      </c>
      <c r="K19" s="65">
        <f t="shared" si="0"/>
        <v>4048.4</v>
      </c>
      <c r="M19" s="37"/>
    </row>
    <row r="20" spans="1:13" s="5" customFormat="1" ht="39.950000000000003" customHeight="1" x14ac:dyDescent="0.2">
      <c r="A20" s="3" t="s">
        <v>41</v>
      </c>
      <c r="B20" s="41">
        <v>90000000</v>
      </c>
      <c r="C20" s="4">
        <v>3</v>
      </c>
      <c r="D20" s="71">
        <v>293.2</v>
      </c>
      <c r="E20" s="72">
        <v>18</v>
      </c>
      <c r="F20" s="72">
        <v>17</v>
      </c>
      <c r="G20" s="72">
        <v>41</v>
      </c>
      <c r="H20" s="72">
        <v>25</v>
      </c>
      <c r="I20" s="72"/>
      <c r="J20" s="72">
        <v>34.5</v>
      </c>
      <c r="K20" s="65">
        <f t="shared" si="0"/>
        <v>1286.0999999999999</v>
      </c>
      <c r="M20" s="37"/>
    </row>
    <row r="21" spans="1:13" s="5" customFormat="1" ht="39.950000000000003" customHeight="1" x14ac:dyDescent="0.2">
      <c r="A21" s="3" t="s">
        <v>42</v>
      </c>
      <c r="B21" s="41">
        <v>92000000</v>
      </c>
      <c r="C21" s="4">
        <v>7</v>
      </c>
      <c r="D21" s="71">
        <v>293.2</v>
      </c>
      <c r="E21" s="72"/>
      <c r="F21" s="72">
        <v>3</v>
      </c>
      <c r="G21" s="72"/>
      <c r="H21" s="72">
        <v>14</v>
      </c>
      <c r="I21" s="72"/>
      <c r="J21" s="72">
        <v>55.4</v>
      </c>
      <c r="K21" s="65">
        <f t="shared" si="0"/>
        <v>2559.1999999999998</v>
      </c>
      <c r="M21" s="37"/>
    </row>
    <row r="22" spans="1:13" s="5" customFormat="1" ht="20.100000000000001" customHeight="1" x14ac:dyDescent="0.2">
      <c r="A22" s="3" t="s">
        <v>43</v>
      </c>
      <c r="B22" s="41">
        <v>93000000</v>
      </c>
      <c r="C22" s="4">
        <v>3</v>
      </c>
      <c r="D22" s="71">
        <v>557.1</v>
      </c>
      <c r="E22" s="72"/>
      <c r="F22" s="72">
        <v>50.4</v>
      </c>
      <c r="G22" s="72"/>
      <c r="H22" s="72"/>
      <c r="I22" s="72">
        <v>150</v>
      </c>
      <c r="J22" s="72">
        <v>244</v>
      </c>
      <c r="K22" s="65">
        <f t="shared" si="0"/>
        <v>3004.5</v>
      </c>
      <c r="M22" s="37"/>
    </row>
    <row r="23" spans="1:13" s="5" customFormat="1" ht="20.100000000000001" customHeight="1" x14ac:dyDescent="0.2">
      <c r="A23" s="3" t="s">
        <v>44</v>
      </c>
      <c r="B23" s="41">
        <v>94000000</v>
      </c>
      <c r="C23" s="4">
        <v>3</v>
      </c>
      <c r="D23" s="71">
        <v>337.2</v>
      </c>
      <c r="E23" s="72"/>
      <c r="F23" s="72">
        <v>5</v>
      </c>
      <c r="G23" s="72">
        <v>51.5</v>
      </c>
      <c r="H23" s="72">
        <v>40.5</v>
      </c>
      <c r="I23" s="72"/>
      <c r="J23" s="72">
        <v>10</v>
      </c>
      <c r="K23" s="65">
        <f t="shared" si="0"/>
        <v>1332.6</v>
      </c>
      <c r="M23" s="37"/>
    </row>
    <row r="24" spans="1:13" s="5" customFormat="1" ht="20.100000000000001" customHeight="1" x14ac:dyDescent="0.2">
      <c r="A24" s="3" t="s">
        <v>45</v>
      </c>
      <c r="B24" s="41">
        <v>95000000</v>
      </c>
      <c r="C24" s="4">
        <v>2</v>
      </c>
      <c r="D24" s="71">
        <v>469.1</v>
      </c>
      <c r="E24" s="72"/>
      <c r="F24" s="72">
        <v>11</v>
      </c>
      <c r="G24" s="72"/>
      <c r="H24" s="72">
        <v>26.8</v>
      </c>
      <c r="I24" s="72">
        <v>20</v>
      </c>
      <c r="J24" s="72">
        <v>67.7</v>
      </c>
      <c r="K24" s="65">
        <f t="shared" si="0"/>
        <v>1189.2000000000003</v>
      </c>
      <c r="M24" s="37"/>
    </row>
    <row r="25" spans="1:13" s="5" customFormat="1" ht="20.100000000000001" customHeight="1" x14ac:dyDescent="0.2">
      <c r="A25" s="3" t="s">
        <v>46</v>
      </c>
      <c r="B25" s="41">
        <v>96000000</v>
      </c>
      <c r="C25" s="4">
        <v>2</v>
      </c>
      <c r="D25" s="71">
        <v>293.2</v>
      </c>
      <c r="E25" s="72"/>
      <c r="F25" s="72">
        <v>17</v>
      </c>
      <c r="G25" s="72"/>
      <c r="H25" s="72">
        <v>35</v>
      </c>
      <c r="I25" s="72">
        <v>125</v>
      </c>
      <c r="J25" s="72">
        <v>103</v>
      </c>
      <c r="K25" s="65">
        <f t="shared" si="0"/>
        <v>1146.4000000000001</v>
      </c>
      <c r="M25" s="37"/>
    </row>
    <row r="26" spans="1:13" s="5" customFormat="1" ht="39.950000000000003" customHeight="1" x14ac:dyDescent="0.2">
      <c r="A26" s="3" t="s">
        <v>47</v>
      </c>
      <c r="B26" s="41">
        <v>97000000</v>
      </c>
      <c r="C26" s="4">
        <v>2</v>
      </c>
      <c r="D26" s="71">
        <v>293.2</v>
      </c>
      <c r="E26" s="72"/>
      <c r="F26" s="72">
        <v>10.199999999999999</v>
      </c>
      <c r="G26" s="72"/>
      <c r="H26" s="72"/>
      <c r="I26" s="72"/>
      <c r="J26" s="72">
        <v>150</v>
      </c>
      <c r="K26" s="65">
        <f t="shared" si="0"/>
        <v>906.8</v>
      </c>
      <c r="M26" s="37"/>
    </row>
    <row r="27" spans="1:13" s="5" customFormat="1" ht="20.100000000000001" customHeight="1" x14ac:dyDescent="0.2">
      <c r="A27" s="3" t="s">
        <v>48</v>
      </c>
      <c r="B27" s="42" t="s">
        <v>149</v>
      </c>
      <c r="C27" s="4">
        <v>4</v>
      </c>
      <c r="D27" s="71">
        <v>337.2</v>
      </c>
      <c r="E27" s="72"/>
      <c r="F27" s="72">
        <v>9.6</v>
      </c>
      <c r="G27" s="72">
        <v>68.599999999999994</v>
      </c>
      <c r="H27" s="72">
        <v>4</v>
      </c>
      <c r="I27" s="72">
        <v>1</v>
      </c>
      <c r="J27" s="72">
        <v>63.6</v>
      </c>
      <c r="K27" s="65">
        <f t="shared" si="0"/>
        <v>1936</v>
      </c>
      <c r="M27" s="37"/>
    </row>
    <row r="28" spans="1:13" s="5" customFormat="1" ht="20.100000000000001" customHeight="1" x14ac:dyDescent="0.2">
      <c r="A28" s="3" t="s">
        <v>49</v>
      </c>
      <c r="B28" s="41">
        <v>76000000</v>
      </c>
      <c r="C28" s="4">
        <v>2</v>
      </c>
      <c r="D28" s="71">
        <v>439.8</v>
      </c>
      <c r="E28" s="72"/>
      <c r="F28" s="72">
        <v>3.6</v>
      </c>
      <c r="G28" s="72"/>
      <c r="H28" s="72">
        <v>17.2</v>
      </c>
      <c r="I28" s="72">
        <v>14.1</v>
      </c>
      <c r="J28" s="72">
        <v>139.4</v>
      </c>
      <c r="K28" s="65">
        <f t="shared" si="0"/>
        <v>1228.2</v>
      </c>
      <c r="M28" s="37"/>
    </row>
    <row r="29" spans="1:13" s="5" customFormat="1" ht="20.100000000000001" customHeight="1" x14ac:dyDescent="0.2">
      <c r="A29" s="3" t="s">
        <v>50</v>
      </c>
      <c r="B29" s="41">
        <v>30000000</v>
      </c>
      <c r="C29" s="4">
        <v>2</v>
      </c>
      <c r="D29" s="71">
        <v>703.7</v>
      </c>
      <c r="E29" s="72">
        <v>138</v>
      </c>
      <c r="F29" s="72">
        <v>18.13</v>
      </c>
      <c r="G29" s="72"/>
      <c r="H29" s="72"/>
      <c r="I29" s="72">
        <v>601.69000000000005</v>
      </c>
      <c r="J29" s="72">
        <v>109.03</v>
      </c>
      <c r="K29" s="65">
        <f t="shared" si="0"/>
        <v>3141.1</v>
      </c>
      <c r="M29" s="37"/>
    </row>
    <row r="30" spans="1:13" s="5" customFormat="1" ht="20.100000000000001" customHeight="1" x14ac:dyDescent="0.2">
      <c r="A30" s="3" t="s">
        <v>51</v>
      </c>
      <c r="B30" s="42" t="s">
        <v>150</v>
      </c>
      <c r="C30" s="4">
        <v>10</v>
      </c>
      <c r="D30" s="71">
        <v>293.2</v>
      </c>
      <c r="E30" s="72"/>
      <c r="F30" s="72"/>
      <c r="G30" s="72">
        <v>200</v>
      </c>
      <c r="H30" s="72">
        <v>174</v>
      </c>
      <c r="I30" s="72">
        <v>18.5</v>
      </c>
      <c r="J30" s="72">
        <v>100</v>
      </c>
      <c r="K30" s="65">
        <f t="shared" si="0"/>
        <v>7857</v>
      </c>
      <c r="M30" s="37"/>
    </row>
    <row r="31" spans="1:13" s="5" customFormat="1" ht="20.100000000000001" customHeight="1" x14ac:dyDescent="0.2">
      <c r="A31" s="3" t="s">
        <v>52</v>
      </c>
      <c r="B31" s="42" t="s">
        <v>151</v>
      </c>
      <c r="C31" s="4">
        <v>7</v>
      </c>
      <c r="D31" s="71">
        <v>439.8</v>
      </c>
      <c r="E31" s="72"/>
      <c r="F31" s="72">
        <v>36.4</v>
      </c>
      <c r="G31" s="72">
        <v>97.4</v>
      </c>
      <c r="H31" s="72">
        <v>65</v>
      </c>
      <c r="I31" s="72">
        <v>69</v>
      </c>
      <c r="J31" s="72">
        <v>86.3</v>
      </c>
      <c r="K31" s="65">
        <f t="shared" si="0"/>
        <v>5557.3</v>
      </c>
      <c r="M31" s="37"/>
    </row>
    <row r="32" spans="1:13" s="5" customFormat="1" ht="20.100000000000001" customHeight="1" x14ac:dyDescent="0.2">
      <c r="A32" s="3" t="s">
        <v>53</v>
      </c>
      <c r="B32" s="41">
        <v>57000000</v>
      </c>
      <c r="C32" s="4">
        <v>4</v>
      </c>
      <c r="D32" s="71">
        <v>337.2</v>
      </c>
      <c r="E32" s="72"/>
      <c r="F32" s="72">
        <v>13</v>
      </c>
      <c r="G32" s="72">
        <v>10</v>
      </c>
      <c r="H32" s="72">
        <v>27.1</v>
      </c>
      <c r="I32" s="72">
        <v>10</v>
      </c>
      <c r="J32" s="72">
        <v>92</v>
      </c>
      <c r="K32" s="65">
        <f t="shared" si="0"/>
        <v>1957.2</v>
      </c>
      <c r="M32" s="37"/>
    </row>
    <row r="33" spans="1:13" s="5" customFormat="1" ht="20.100000000000001" customHeight="1" x14ac:dyDescent="0.2">
      <c r="A33" s="3" t="s">
        <v>54</v>
      </c>
      <c r="B33" s="42" t="s">
        <v>152</v>
      </c>
      <c r="C33" s="4">
        <v>5</v>
      </c>
      <c r="D33" s="71">
        <v>439.8</v>
      </c>
      <c r="E33" s="72"/>
      <c r="F33" s="72">
        <v>10.1</v>
      </c>
      <c r="G33" s="72"/>
      <c r="H33" s="72">
        <v>31.1</v>
      </c>
      <c r="I33" s="72">
        <v>29.1</v>
      </c>
      <c r="J33" s="72">
        <v>183.6</v>
      </c>
      <c r="K33" s="65">
        <f t="shared" si="0"/>
        <v>3468.5</v>
      </c>
      <c r="M33" s="37"/>
    </row>
    <row r="34" spans="1:13" s="5" customFormat="1" ht="20.100000000000001" customHeight="1" x14ac:dyDescent="0.2">
      <c r="A34" s="3" t="s">
        <v>55</v>
      </c>
      <c r="B34" s="42" t="s">
        <v>153</v>
      </c>
      <c r="C34" s="4">
        <v>5</v>
      </c>
      <c r="D34" s="71">
        <v>293.2</v>
      </c>
      <c r="E34" s="72">
        <v>47</v>
      </c>
      <c r="F34" s="72"/>
      <c r="G34" s="72"/>
      <c r="H34" s="72"/>
      <c r="I34" s="72"/>
      <c r="J34" s="72">
        <v>56</v>
      </c>
      <c r="K34" s="65">
        <f t="shared" si="0"/>
        <v>1981</v>
      </c>
      <c r="M34" s="37"/>
    </row>
    <row r="35" spans="1:13" s="45" customFormat="1" ht="20.100000000000001" customHeight="1" x14ac:dyDescent="0.2">
      <c r="A35" s="43" t="s">
        <v>56</v>
      </c>
      <c r="B35" s="42" t="s">
        <v>154</v>
      </c>
      <c r="C35" s="44">
        <v>5</v>
      </c>
      <c r="D35" s="82">
        <v>439.8</v>
      </c>
      <c r="E35" s="83"/>
      <c r="F35" s="83"/>
      <c r="G35" s="83">
        <v>46.4</v>
      </c>
      <c r="H35" s="83">
        <v>82</v>
      </c>
      <c r="I35" s="83">
        <v>29.56</v>
      </c>
      <c r="J35" s="83">
        <v>73</v>
      </c>
      <c r="K35" s="65">
        <f t="shared" si="0"/>
        <v>3353.8</v>
      </c>
      <c r="M35" s="46"/>
    </row>
    <row r="36" spans="1:13" s="5" customFormat="1" ht="20.100000000000001" customHeight="1" x14ac:dyDescent="0.2">
      <c r="A36" s="3" t="s">
        <v>57</v>
      </c>
      <c r="B36" s="41">
        <v>10000000</v>
      </c>
      <c r="C36" s="4">
        <v>2</v>
      </c>
      <c r="D36" s="71">
        <v>439.8</v>
      </c>
      <c r="E36" s="72"/>
      <c r="F36" s="72">
        <v>22.8</v>
      </c>
      <c r="G36" s="72">
        <v>25</v>
      </c>
      <c r="H36" s="72">
        <v>10.7</v>
      </c>
      <c r="I36" s="72">
        <v>35</v>
      </c>
      <c r="J36" s="72">
        <v>414.6</v>
      </c>
      <c r="K36" s="65">
        <f t="shared" si="0"/>
        <v>1895.8</v>
      </c>
      <c r="M36" s="37"/>
    </row>
    <row r="37" spans="1:13" s="5" customFormat="1" ht="20.100000000000001" customHeight="1" x14ac:dyDescent="0.2">
      <c r="A37" s="3" t="s">
        <v>58</v>
      </c>
      <c r="B37" s="41">
        <v>11000000</v>
      </c>
      <c r="C37" s="4">
        <v>2</v>
      </c>
      <c r="D37" s="71">
        <v>498.5</v>
      </c>
      <c r="E37" s="72"/>
      <c r="F37" s="72"/>
      <c r="G37" s="72"/>
      <c r="H37" s="72"/>
      <c r="I37" s="72">
        <v>100</v>
      </c>
      <c r="J37" s="72">
        <v>200</v>
      </c>
      <c r="K37" s="65">
        <f t="shared" si="0"/>
        <v>1597</v>
      </c>
      <c r="M37" s="37"/>
    </row>
    <row r="38" spans="1:13" s="5" customFormat="1" ht="20.100000000000001" customHeight="1" x14ac:dyDescent="0.2">
      <c r="A38" s="3" t="s">
        <v>59</v>
      </c>
      <c r="B38" s="41">
        <v>12000000</v>
      </c>
      <c r="C38" s="4">
        <v>2</v>
      </c>
      <c r="D38" s="71">
        <v>293.2</v>
      </c>
      <c r="E38" s="72"/>
      <c r="F38" s="72"/>
      <c r="G38" s="72">
        <v>17</v>
      </c>
      <c r="H38" s="72"/>
      <c r="I38" s="72">
        <v>3</v>
      </c>
      <c r="J38" s="72">
        <v>185</v>
      </c>
      <c r="K38" s="65">
        <f t="shared" si="0"/>
        <v>996.4</v>
      </c>
      <c r="M38" s="37"/>
    </row>
    <row r="39" spans="1:13" s="5" customFormat="1" ht="20.100000000000001" customHeight="1" x14ac:dyDescent="0.2">
      <c r="A39" s="3" t="s">
        <v>60</v>
      </c>
      <c r="B39" s="41">
        <v>14000000</v>
      </c>
      <c r="C39" s="4">
        <v>2</v>
      </c>
      <c r="D39" s="71">
        <v>293.2</v>
      </c>
      <c r="E39" s="72"/>
      <c r="F39" s="72"/>
      <c r="G39" s="72">
        <v>164</v>
      </c>
      <c r="H39" s="72"/>
      <c r="I39" s="72"/>
      <c r="J39" s="72">
        <v>53</v>
      </c>
      <c r="K39" s="65">
        <f t="shared" si="0"/>
        <v>1020.4</v>
      </c>
      <c r="M39" s="37"/>
    </row>
    <row r="40" spans="1:13" s="5" customFormat="1" ht="20.100000000000001" customHeight="1" x14ac:dyDescent="0.2">
      <c r="A40" s="3" t="s">
        <v>61</v>
      </c>
      <c r="B40" s="41">
        <v>15000000</v>
      </c>
      <c r="C40" s="4">
        <v>2</v>
      </c>
      <c r="D40" s="71">
        <v>293.2</v>
      </c>
      <c r="E40" s="72"/>
      <c r="F40" s="72">
        <v>17</v>
      </c>
      <c r="G40" s="72"/>
      <c r="H40" s="72">
        <v>35</v>
      </c>
      <c r="I40" s="72">
        <v>125</v>
      </c>
      <c r="J40" s="72">
        <v>73.400000000000006</v>
      </c>
      <c r="K40" s="65">
        <f t="shared" si="0"/>
        <v>1087.2</v>
      </c>
      <c r="M40" s="37"/>
    </row>
    <row r="41" spans="1:13" s="5" customFormat="1" ht="20.100000000000001" customHeight="1" x14ac:dyDescent="0.2">
      <c r="A41" s="3" t="s">
        <v>62</v>
      </c>
      <c r="B41" s="41">
        <v>17000000</v>
      </c>
      <c r="C41" s="4">
        <v>2</v>
      </c>
      <c r="D41" s="71">
        <v>293.2</v>
      </c>
      <c r="E41" s="72"/>
      <c r="F41" s="72">
        <v>20</v>
      </c>
      <c r="G41" s="72"/>
      <c r="H41" s="72">
        <v>25</v>
      </c>
      <c r="I41" s="72">
        <v>20.100000000000001</v>
      </c>
      <c r="J41" s="72">
        <v>306.7</v>
      </c>
      <c r="K41" s="65">
        <f t="shared" si="0"/>
        <v>1330</v>
      </c>
      <c r="M41" s="37"/>
    </row>
    <row r="42" spans="1:13" s="5" customFormat="1" ht="20.100000000000001" customHeight="1" x14ac:dyDescent="0.2">
      <c r="A42" s="3" t="s">
        <v>63</v>
      </c>
      <c r="B42" s="41">
        <v>18000000</v>
      </c>
      <c r="C42" s="4">
        <v>3</v>
      </c>
      <c r="D42" s="71">
        <v>293.2</v>
      </c>
      <c r="E42" s="72">
        <v>97.3</v>
      </c>
      <c r="F42" s="72">
        <v>15</v>
      </c>
      <c r="G42" s="72"/>
      <c r="H42" s="72"/>
      <c r="I42" s="72">
        <v>21.9</v>
      </c>
      <c r="J42" s="72">
        <v>70</v>
      </c>
      <c r="K42" s="65">
        <f t="shared" si="0"/>
        <v>1492.1999999999998</v>
      </c>
      <c r="M42" s="37"/>
    </row>
    <row r="43" spans="1:13" s="5" customFormat="1" ht="20.100000000000001" customHeight="1" x14ac:dyDescent="0.2">
      <c r="A43" s="3" t="s">
        <v>64</v>
      </c>
      <c r="B43" s="41">
        <v>19000000</v>
      </c>
      <c r="C43" s="4">
        <v>2</v>
      </c>
      <c r="D43" s="71">
        <v>337.2</v>
      </c>
      <c r="E43" s="72"/>
      <c r="F43" s="72">
        <v>50</v>
      </c>
      <c r="G43" s="72"/>
      <c r="H43" s="72"/>
      <c r="I43" s="72">
        <v>45</v>
      </c>
      <c r="J43" s="72">
        <v>182.85</v>
      </c>
      <c r="K43" s="65">
        <f t="shared" si="0"/>
        <v>1230.0999999999999</v>
      </c>
      <c r="M43" s="37"/>
    </row>
    <row r="44" spans="1:13" s="5" customFormat="1" ht="20.100000000000001" customHeight="1" x14ac:dyDescent="0.2">
      <c r="A44" s="3" t="s">
        <v>65</v>
      </c>
      <c r="B44" s="41">
        <v>20000000</v>
      </c>
      <c r="C44" s="4">
        <v>3</v>
      </c>
      <c r="D44" s="71">
        <v>293.2</v>
      </c>
      <c r="E44" s="72"/>
      <c r="F44" s="72"/>
      <c r="G44" s="72"/>
      <c r="H44" s="72"/>
      <c r="I44" s="72"/>
      <c r="J44" s="72">
        <v>100</v>
      </c>
      <c r="K44" s="65">
        <f t="shared" si="0"/>
        <v>1179.5999999999999</v>
      </c>
      <c r="M44" s="37"/>
    </row>
    <row r="45" spans="1:13" s="5" customFormat="1" ht="20.100000000000001" customHeight="1" x14ac:dyDescent="0.2">
      <c r="A45" s="3" t="s">
        <v>66</v>
      </c>
      <c r="B45" s="41">
        <v>24000000</v>
      </c>
      <c r="C45" s="4">
        <v>2</v>
      </c>
      <c r="D45" s="71">
        <v>293.2</v>
      </c>
      <c r="E45" s="72"/>
      <c r="F45" s="72">
        <v>70.2</v>
      </c>
      <c r="G45" s="72"/>
      <c r="H45" s="72">
        <v>55</v>
      </c>
      <c r="I45" s="72">
        <v>76.099999999999994</v>
      </c>
      <c r="J45" s="72">
        <v>491.3</v>
      </c>
      <c r="K45" s="65">
        <f t="shared" si="0"/>
        <v>1971.6</v>
      </c>
      <c r="M45" s="37"/>
    </row>
    <row r="46" spans="1:13" s="5" customFormat="1" ht="20.100000000000001" customHeight="1" x14ac:dyDescent="0.2">
      <c r="A46" s="3" t="s">
        <v>67</v>
      </c>
      <c r="B46" s="41">
        <v>25000000</v>
      </c>
      <c r="C46" s="4">
        <v>4</v>
      </c>
      <c r="D46" s="71">
        <v>439.8</v>
      </c>
      <c r="E46" s="72"/>
      <c r="F46" s="72">
        <v>59</v>
      </c>
      <c r="G46" s="72"/>
      <c r="H46" s="72">
        <v>40</v>
      </c>
      <c r="I46" s="72">
        <v>100</v>
      </c>
      <c r="J46" s="72">
        <v>274.5</v>
      </c>
      <c r="K46" s="65">
        <f t="shared" si="0"/>
        <v>3653.2</v>
      </c>
      <c r="M46" s="37"/>
    </row>
    <row r="47" spans="1:13" s="5" customFormat="1" ht="20.100000000000001" customHeight="1" x14ac:dyDescent="0.2">
      <c r="A47" s="3" t="s">
        <v>171</v>
      </c>
      <c r="B47" s="41">
        <v>27000000</v>
      </c>
      <c r="C47" s="4">
        <v>2</v>
      </c>
      <c r="D47" s="71">
        <v>293.2</v>
      </c>
      <c r="E47" s="72"/>
      <c r="F47" s="72">
        <v>15.31</v>
      </c>
      <c r="G47" s="72">
        <v>311.36</v>
      </c>
      <c r="H47" s="72">
        <v>77.05</v>
      </c>
      <c r="I47" s="72"/>
      <c r="J47" s="72">
        <v>94.73</v>
      </c>
      <c r="K47" s="65">
        <f t="shared" si="0"/>
        <v>1583.3</v>
      </c>
      <c r="M47" s="37"/>
    </row>
    <row r="48" spans="1:13" s="5" customFormat="1" ht="20.100000000000001" customHeight="1" x14ac:dyDescent="0.2">
      <c r="A48" s="3" t="s">
        <v>68</v>
      </c>
      <c r="B48" s="41">
        <v>29000000</v>
      </c>
      <c r="C48" s="4">
        <v>2</v>
      </c>
      <c r="D48" s="71">
        <v>293.2</v>
      </c>
      <c r="E48" s="72"/>
      <c r="F48" s="72"/>
      <c r="G48" s="72"/>
      <c r="H48" s="72"/>
      <c r="I48" s="72">
        <v>20</v>
      </c>
      <c r="J48" s="72">
        <v>81</v>
      </c>
      <c r="K48" s="65">
        <f t="shared" si="0"/>
        <v>788.4</v>
      </c>
      <c r="M48" s="37"/>
    </row>
    <row r="49" spans="1:13" s="5" customFormat="1" ht="20.100000000000001" customHeight="1" x14ac:dyDescent="0.2">
      <c r="A49" s="3" t="s">
        <v>69</v>
      </c>
      <c r="B49" s="41">
        <v>32000000</v>
      </c>
      <c r="C49" s="4">
        <v>4</v>
      </c>
      <c r="D49" s="71">
        <v>381.2</v>
      </c>
      <c r="E49" s="72"/>
      <c r="F49" s="72">
        <v>19.8</v>
      </c>
      <c r="G49" s="72">
        <v>52.8</v>
      </c>
      <c r="H49" s="72">
        <v>10.1</v>
      </c>
      <c r="I49" s="72">
        <v>12.6</v>
      </c>
      <c r="J49" s="72">
        <v>129.9</v>
      </c>
      <c r="K49" s="65">
        <f t="shared" si="0"/>
        <v>2425.6000000000004</v>
      </c>
      <c r="M49" s="37"/>
    </row>
    <row r="50" spans="1:13" s="5" customFormat="1" ht="20.100000000000001" customHeight="1" x14ac:dyDescent="0.2">
      <c r="A50" s="3" t="s">
        <v>70</v>
      </c>
      <c r="B50" s="41">
        <v>33000000</v>
      </c>
      <c r="C50" s="4">
        <v>2</v>
      </c>
      <c r="D50" s="71">
        <v>337.2</v>
      </c>
      <c r="E50" s="72"/>
      <c r="F50" s="72">
        <v>5.6</v>
      </c>
      <c r="G50" s="72"/>
      <c r="H50" s="72"/>
      <c r="I50" s="72">
        <v>20</v>
      </c>
      <c r="J50" s="72">
        <v>10</v>
      </c>
      <c r="K50" s="65">
        <f t="shared" si="0"/>
        <v>745.6</v>
      </c>
      <c r="M50" s="37"/>
    </row>
    <row r="51" spans="1:13" s="5" customFormat="1" ht="20.100000000000001" customHeight="1" x14ac:dyDescent="0.2">
      <c r="A51" s="3" t="s">
        <v>71</v>
      </c>
      <c r="B51" s="41">
        <v>34000000</v>
      </c>
      <c r="C51" s="4">
        <v>2</v>
      </c>
      <c r="D51" s="71">
        <v>293.2</v>
      </c>
      <c r="E51" s="72"/>
      <c r="F51" s="72">
        <v>40</v>
      </c>
      <c r="G51" s="72"/>
      <c r="H51" s="72">
        <v>39.5</v>
      </c>
      <c r="I51" s="72">
        <v>29</v>
      </c>
      <c r="J51" s="72">
        <v>109.6</v>
      </c>
      <c r="K51" s="65">
        <f t="shared" si="0"/>
        <v>1022.5999999999999</v>
      </c>
      <c r="M51" s="37"/>
    </row>
    <row r="52" spans="1:13" s="5" customFormat="1" ht="20.100000000000001" customHeight="1" x14ac:dyDescent="0.2">
      <c r="A52" s="3" t="s">
        <v>72</v>
      </c>
      <c r="B52" s="41">
        <v>37000000</v>
      </c>
      <c r="C52" s="4">
        <v>2</v>
      </c>
      <c r="D52" s="71">
        <v>337.2</v>
      </c>
      <c r="E52" s="72"/>
      <c r="F52" s="72">
        <v>2.4</v>
      </c>
      <c r="G52" s="72"/>
      <c r="H52" s="72"/>
      <c r="I52" s="72"/>
      <c r="J52" s="72">
        <v>136.9</v>
      </c>
      <c r="K52" s="65">
        <f t="shared" si="0"/>
        <v>953</v>
      </c>
      <c r="M52" s="37"/>
    </row>
    <row r="53" spans="1:13" s="5" customFormat="1" ht="20.100000000000001" customHeight="1" x14ac:dyDescent="0.2">
      <c r="A53" s="3" t="s">
        <v>73</v>
      </c>
      <c r="B53" s="41">
        <v>38000000</v>
      </c>
      <c r="C53" s="4">
        <v>2</v>
      </c>
      <c r="D53" s="71">
        <v>293.2</v>
      </c>
      <c r="E53" s="72"/>
      <c r="F53" s="72">
        <v>17</v>
      </c>
      <c r="G53" s="72"/>
      <c r="H53" s="72">
        <v>41.9</v>
      </c>
      <c r="I53" s="72">
        <v>25</v>
      </c>
      <c r="J53" s="72">
        <v>103</v>
      </c>
      <c r="K53" s="65">
        <f t="shared" si="0"/>
        <v>960.19999999999993</v>
      </c>
      <c r="M53" s="37"/>
    </row>
    <row r="54" spans="1:13" s="5" customFormat="1" ht="20.100000000000001" customHeight="1" x14ac:dyDescent="0.2">
      <c r="A54" s="3" t="s">
        <v>74</v>
      </c>
      <c r="B54" s="41">
        <v>41000000</v>
      </c>
      <c r="C54" s="4">
        <v>3</v>
      </c>
      <c r="D54" s="71">
        <v>293.2</v>
      </c>
      <c r="E54" s="72"/>
      <c r="F54" s="72">
        <v>6</v>
      </c>
      <c r="G54" s="72">
        <v>24</v>
      </c>
      <c r="H54" s="72"/>
      <c r="I54" s="72">
        <v>12</v>
      </c>
      <c r="J54" s="72">
        <v>212</v>
      </c>
      <c r="K54" s="65">
        <f t="shared" si="0"/>
        <v>1641.6000000000001</v>
      </c>
      <c r="M54" s="37"/>
    </row>
    <row r="55" spans="1:13" s="5" customFormat="1" ht="20.100000000000001" customHeight="1" x14ac:dyDescent="0.2">
      <c r="A55" s="3" t="s">
        <v>161</v>
      </c>
      <c r="B55" s="41">
        <v>42000000</v>
      </c>
      <c r="C55" s="4">
        <v>2</v>
      </c>
      <c r="D55" s="71">
        <v>293.2</v>
      </c>
      <c r="E55" s="72"/>
      <c r="F55" s="72">
        <v>20</v>
      </c>
      <c r="G55" s="72"/>
      <c r="H55" s="72">
        <v>40</v>
      </c>
      <c r="I55" s="72">
        <v>29</v>
      </c>
      <c r="J55" s="72">
        <v>152.4</v>
      </c>
      <c r="K55" s="65">
        <f t="shared" si="0"/>
        <v>1069.2</v>
      </c>
      <c r="M55" s="37"/>
    </row>
    <row r="56" spans="1:13" s="5" customFormat="1" ht="20.100000000000001" customHeight="1" x14ac:dyDescent="0.2">
      <c r="A56" s="6" t="s">
        <v>75</v>
      </c>
      <c r="B56" s="41">
        <v>44000000</v>
      </c>
      <c r="C56" s="4">
        <v>2</v>
      </c>
      <c r="D56" s="71">
        <v>733</v>
      </c>
      <c r="E56" s="72"/>
      <c r="F56" s="72"/>
      <c r="G56" s="72">
        <v>42</v>
      </c>
      <c r="H56" s="72"/>
      <c r="I56" s="72">
        <v>57.5</v>
      </c>
      <c r="J56" s="72">
        <v>250.2</v>
      </c>
      <c r="K56" s="65">
        <f t="shared" si="0"/>
        <v>2165.4</v>
      </c>
      <c r="M56" s="37"/>
    </row>
    <row r="57" spans="1:13" s="5" customFormat="1" ht="20.100000000000001" customHeight="1" x14ac:dyDescent="0.2">
      <c r="A57" s="3" t="s">
        <v>76</v>
      </c>
      <c r="B57" s="41">
        <v>46000000</v>
      </c>
      <c r="C57" s="4">
        <v>12</v>
      </c>
      <c r="D57" s="71">
        <v>293.2</v>
      </c>
      <c r="E57" s="72"/>
      <c r="F57" s="72"/>
      <c r="G57" s="72"/>
      <c r="H57" s="72"/>
      <c r="I57" s="72">
        <v>100</v>
      </c>
      <c r="J57" s="72"/>
      <c r="K57" s="65">
        <f t="shared" si="0"/>
        <v>4718.3999999999996</v>
      </c>
      <c r="M57" s="37"/>
    </row>
    <row r="58" spans="1:13" s="5" customFormat="1" ht="20.100000000000001" customHeight="1" x14ac:dyDescent="0.2">
      <c r="A58" s="3" t="s">
        <v>77</v>
      </c>
      <c r="B58" s="41">
        <v>47000000</v>
      </c>
      <c r="C58" s="4">
        <v>2</v>
      </c>
      <c r="D58" s="71">
        <v>645.1</v>
      </c>
      <c r="E58" s="72"/>
      <c r="F58" s="72"/>
      <c r="G58" s="72"/>
      <c r="H58" s="72"/>
      <c r="I58" s="72"/>
      <c r="J58" s="72">
        <v>171.8</v>
      </c>
      <c r="K58" s="65">
        <f t="shared" si="0"/>
        <v>1633.8000000000002</v>
      </c>
      <c r="M58" s="37"/>
    </row>
    <row r="59" spans="1:13" s="5" customFormat="1" ht="20.100000000000001" customHeight="1" x14ac:dyDescent="0.2">
      <c r="A59" s="3" t="s">
        <v>78</v>
      </c>
      <c r="B59" s="41">
        <v>22000000</v>
      </c>
      <c r="C59" s="4">
        <v>5</v>
      </c>
      <c r="D59" s="71">
        <v>293.2</v>
      </c>
      <c r="E59" s="72"/>
      <c r="F59" s="72"/>
      <c r="G59" s="72"/>
      <c r="H59" s="72"/>
      <c r="I59" s="72"/>
      <c r="J59" s="72">
        <v>162.5</v>
      </c>
      <c r="K59" s="65">
        <f t="shared" si="0"/>
        <v>2278.5</v>
      </c>
      <c r="M59" s="37"/>
    </row>
    <row r="60" spans="1:13" s="5" customFormat="1" ht="20.100000000000001" customHeight="1" x14ac:dyDescent="0.2">
      <c r="A60" s="3" t="s">
        <v>79</v>
      </c>
      <c r="B60" s="41">
        <v>49000000</v>
      </c>
      <c r="C60" s="4">
        <v>2</v>
      </c>
      <c r="D60" s="71">
        <v>293.2</v>
      </c>
      <c r="E60" s="72"/>
      <c r="F60" s="72">
        <v>15.9</v>
      </c>
      <c r="G60" s="72"/>
      <c r="H60" s="72">
        <v>50</v>
      </c>
      <c r="I60" s="72">
        <v>20</v>
      </c>
      <c r="J60" s="72">
        <v>107</v>
      </c>
      <c r="K60" s="65">
        <f t="shared" si="0"/>
        <v>972.19999999999993</v>
      </c>
      <c r="M60" s="37"/>
    </row>
    <row r="61" spans="1:13" s="5" customFormat="1" ht="20.100000000000001" customHeight="1" x14ac:dyDescent="0.2">
      <c r="A61" s="3" t="s">
        <v>80</v>
      </c>
      <c r="B61" s="41">
        <v>50000000</v>
      </c>
      <c r="C61" s="4">
        <v>5</v>
      </c>
      <c r="D61" s="71">
        <v>351.8</v>
      </c>
      <c r="E61" s="72">
        <v>162</v>
      </c>
      <c r="F61" s="72">
        <v>15.6</v>
      </c>
      <c r="G61" s="72">
        <v>66</v>
      </c>
      <c r="H61" s="72">
        <v>8.5</v>
      </c>
      <c r="I61" s="72">
        <v>14.5</v>
      </c>
      <c r="J61" s="72">
        <v>191.5</v>
      </c>
      <c r="K61" s="65">
        <f t="shared" si="0"/>
        <v>4049.5</v>
      </c>
      <c r="M61" s="37"/>
    </row>
    <row r="62" spans="1:13" s="5" customFormat="1" ht="20.100000000000001" customHeight="1" x14ac:dyDescent="0.2">
      <c r="A62" s="3" t="s">
        <v>81</v>
      </c>
      <c r="B62" s="41">
        <v>52000000</v>
      </c>
      <c r="C62" s="4">
        <v>3</v>
      </c>
      <c r="D62" s="71">
        <v>337.2</v>
      </c>
      <c r="E62" s="72"/>
      <c r="F62" s="72">
        <v>21</v>
      </c>
      <c r="G62" s="72"/>
      <c r="H62" s="72">
        <v>35</v>
      </c>
      <c r="I62" s="72">
        <v>27</v>
      </c>
      <c r="J62" s="72">
        <v>61.6</v>
      </c>
      <c r="K62" s="65">
        <f t="shared" si="0"/>
        <v>1445.4</v>
      </c>
      <c r="M62" s="37"/>
    </row>
    <row r="63" spans="1:13" s="5" customFormat="1" ht="20.100000000000001" customHeight="1" x14ac:dyDescent="0.2">
      <c r="A63" s="3" t="s">
        <v>82</v>
      </c>
      <c r="B63" s="41">
        <v>53000000</v>
      </c>
      <c r="C63" s="4">
        <v>3</v>
      </c>
      <c r="D63" s="71">
        <v>337.2</v>
      </c>
      <c r="E63" s="72"/>
      <c r="F63" s="72">
        <v>34.200000000000003</v>
      </c>
      <c r="G63" s="72">
        <v>14.4</v>
      </c>
      <c r="H63" s="72"/>
      <c r="I63" s="72">
        <v>257</v>
      </c>
      <c r="J63" s="72">
        <v>64.8</v>
      </c>
      <c r="K63" s="65">
        <f t="shared" si="0"/>
        <v>2122.7999999999997</v>
      </c>
      <c r="M63" s="37"/>
    </row>
    <row r="64" spans="1:13" s="5" customFormat="1" ht="20.100000000000001" customHeight="1" x14ac:dyDescent="0.2">
      <c r="A64" s="3" t="s">
        <v>83</v>
      </c>
      <c r="B64" s="41">
        <v>54000000</v>
      </c>
      <c r="C64" s="4">
        <v>2</v>
      </c>
      <c r="D64" s="71">
        <v>293.2</v>
      </c>
      <c r="E64" s="72"/>
      <c r="F64" s="72">
        <v>14.2</v>
      </c>
      <c r="G64" s="72"/>
      <c r="H64" s="72"/>
      <c r="I64" s="72"/>
      <c r="J64" s="72">
        <v>227.9</v>
      </c>
      <c r="K64" s="65">
        <f t="shared" si="0"/>
        <v>1070.5999999999999</v>
      </c>
      <c r="M64" s="37"/>
    </row>
    <row r="65" spans="1:67" s="5" customFormat="1" ht="20.100000000000001" customHeight="1" x14ac:dyDescent="0.2">
      <c r="A65" s="3" t="s">
        <v>84</v>
      </c>
      <c r="B65" s="41">
        <v>56000000</v>
      </c>
      <c r="C65" s="4">
        <v>2</v>
      </c>
      <c r="D65" s="71">
        <v>293.2</v>
      </c>
      <c r="E65" s="72"/>
      <c r="F65" s="72">
        <v>9.1999999999999993</v>
      </c>
      <c r="G65" s="72"/>
      <c r="H65" s="72"/>
      <c r="I65" s="72"/>
      <c r="J65" s="72">
        <v>200</v>
      </c>
      <c r="K65" s="65">
        <f t="shared" si="0"/>
        <v>1004.8</v>
      </c>
      <c r="M65" s="37"/>
    </row>
    <row r="66" spans="1:67" s="5" customFormat="1" ht="20.100000000000001" customHeight="1" x14ac:dyDescent="0.2">
      <c r="A66" s="3" t="s">
        <v>85</v>
      </c>
      <c r="B66" s="41">
        <v>58000000</v>
      </c>
      <c r="C66" s="4">
        <v>2</v>
      </c>
      <c r="D66" s="71">
        <v>293.2</v>
      </c>
      <c r="E66" s="72"/>
      <c r="F66" s="72">
        <v>15</v>
      </c>
      <c r="G66" s="72"/>
      <c r="H66" s="72">
        <v>41</v>
      </c>
      <c r="I66" s="72">
        <v>39.200000000000003</v>
      </c>
      <c r="J66" s="72">
        <v>105</v>
      </c>
      <c r="K66" s="65">
        <f t="shared" si="0"/>
        <v>986.8</v>
      </c>
      <c r="M66" s="37"/>
    </row>
    <row r="67" spans="1:67" s="5" customFormat="1" ht="20.100000000000001" customHeight="1" x14ac:dyDescent="0.2">
      <c r="A67" s="3" t="s">
        <v>86</v>
      </c>
      <c r="B67" s="41">
        <v>60000000</v>
      </c>
      <c r="C67" s="4">
        <v>6</v>
      </c>
      <c r="D67" s="71">
        <v>293.2</v>
      </c>
      <c r="E67" s="72"/>
      <c r="F67" s="72">
        <v>26</v>
      </c>
      <c r="G67" s="72">
        <v>1</v>
      </c>
      <c r="H67" s="72">
        <v>22</v>
      </c>
      <c r="I67" s="72">
        <v>129</v>
      </c>
      <c r="J67" s="72">
        <v>129.1</v>
      </c>
      <c r="K67" s="65">
        <f t="shared" si="0"/>
        <v>3601.7999999999997</v>
      </c>
      <c r="M67" s="37"/>
    </row>
    <row r="68" spans="1:67" s="5" customFormat="1" ht="20.100000000000001" customHeight="1" x14ac:dyDescent="0.2">
      <c r="A68" s="3" t="s">
        <v>87</v>
      </c>
      <c r="B68" s="41">
        <v>61000000</v>
      </c>
      <c r="C68" s="4">
        <v>2</v>
      </c>
      <c r="D68" s="71">
        <v>293.2</v>
      </c>
      <c r="E68" s="72"/>
      <c r="F68" s="72">
        <v>17</v>
      </c>
      <c r="G68" s="72"/>
      <c r="H68" s="72">
        <v>45</v>
      </c>
      <c r="I68" s="72">
        <v>129</v>
      </c>
      <c r="J68" s="72">
        <v>73.400000000000006</v>
      </c>
      <c r="K68" s="65">
        <f t="shared" si="0"/>
        <v>1115.2</v>
      </c>
      <c r="M68" s="37"/>
    </row>
    <row r="69" spans="1:67" s="5" customFormat="1" ht="20.100000000000001" customHeight="1" x14ac:dyDescent="0.2">
      <c r="A69" s="3" t="s">
        <v>88</v>
      </c>
      <c r="B69" s="41">
        <v>36000000</v>
      </c>
      <c r="C69" s="4">
        <v>4</v>
      </c>
      <c r="D69" s="71">
        <v>293.2</v>
      </c>
      <c r="E69" s="72"/>
      <c r="F69" s="72"/>
      <c r="G69" s="72"/>
      <c r="H69" s="72"/>
      <c r="I69" s="72"/>
      <c r="J69" s="72">
        <v>170</v>
      </c>
      <c r="K69" s="65">
        <f t="shared" si="0"/>
        <v>1852.8</v>
      </c>
      <c r="M69" s="37"/>
    </row>
    <row r="70" spans="1:67" s="5" customFormat="1" ht="20.100000000000001" customHeight="1" x14ac:dyDescent="0.2">
      <c r="A70" s="3" t="s">
        <v>89</v>
      </c>
      <c r="B70" s="41">
        <v>63000000</v>
      </c>
      <c r="C70" s="4">
        <v>4</v>
      </c>
      <c r="D70" s="71">
        <v>293.2</v>
      </c>
      <c r="E70" s="72"/>
      <c r="F70" s="72">
        <v>66</v>
      </c>
      <c r="G70" s="72"/>
      <c r="H70" s="72">
        <v>21</v>
      </c>
      <c r="I70" s="72">
        <v>50</v>
      </c>
      <c r="J70" s="72">
        <v>56</v>
      </c>
      <c r="K70" s="65">
        <f t="shared" ref="K70:K89" si="1">C70*(D70+E70+F70+G70+H70+I70+J70)</f>
        <v>1944.8</v>
      </c>
      <c r="M70" s="37"/>
    </row>
    <row r="71" spans="1:67" s="5" customFormat="1" ht="20.100000000000001" customHeight="1" x14ac:dyDescent="0.2">
      <c r="A71" s="3" t="s">
        <v>90</v>
      </c>
      <c r="B71" s="41">
        <v>64000000</v>
      </c>
      <c r="C71" s="4">
        <v>2</v>
      </c>
      <c r="D71" s="71">
        <v>557.1</v>
      </c>
      <c r="E71" s="72"/>
      <c r="F71" s="72">
        <v>10.3</v>
      </c>
      <c r="G71" s="72"/>
      <c r="H71" s="72"/>
      <c r="I71" s="72">
        <v>263.10000000000002</v>
      </c>
      <c r="J71" s="72">
        <v>110</v>
      </c>
      <c r="K71" s="65">
        <f t="shared" si="1"/>
        <v>1881</v>
      </c>
      <c r="M71" s="37"/>
    </row>
    <row r="72" spans="1:67" s="5" customFormat="1" ht="20.100000000000001" customHeight="1" x14ac:dyDescent="0.2">
      <c r="A72" s="3" t="s">
        <v>91</v>
      </c>
      <c r="B72" s="41">
        <v>65000000</v>
      </c>
      <c r="C72" s="4">
        <v>6</v>
      </c>
      <c r="D72" s="71">
        <v>337.2</v>
      </c>
      <c r="E72" s="72"/>
      <c r="F72" s="72"/>
      <c r="G72" s="72"/>
      <c r="H72" s="72"/>
      <c r="I72" s="72">
        <v>17</v>
      </c>
      <c r="J72" s="72">
        <v>200</v>
      </c>
      <c r="K72" s="65">
        <f t="shared" si="1"/>
        <v>3325.2000000000003</v>
      </c>
      <c r="M72" s="37"/>
    </row>
    <row r="73" spans="1:67" s="5" customFormat="1" ht="20.100000000000001" customHeight="1" x14ac:dyDescent="0.2">
      <c r="A73" s="3" t="s">
        <v>92</v>
      </c>
      <c r="B73" s="41">
        <v>66000000</v>
      </c>
      <c r="C73" s="4">
        <v>2</v>
      </c>
      <c r="D73" s="71">
        <v>293.2</v>
      </c>
      <c r="E73" s="72"/>
      <c r="F73" s="72"/>
      <c r="G73" s="72"/>
      <c r="H73" s="72"/>
      <c r="I73" s="72">
        <v>6</v>
      </c>
      <c r="J73" s="72">
        <v>210</v>
      </c>
      <c r="K73" s="65">
        <f t="shared" si="1"/>
        <v>1018.4</v>
      </c>
      <c r="M73" s="37"/>
    </row>
    <row r="74" spans="1:67" s="5" customFormat="1" ht="20.100000000000001" customHeight="1" x14ac:dyDescent="0.2">
      <c r="A74" s="3" t="s">
        <v>93</v>
      </c>
      <c r="B74" s="41">
        <v>68000000</v>
      </c>
      <c r="C74" s="4">
        <v>2</v>
      </c>
      <c r="D74" s="71">
        <v>293.2</v>
      </c>
      <c r="E74" s="72"/>
      <c r="F74" s="72">
        <v>17</v>
      </c>
      <c r="G74" s="72"/>
      <c r="H74" s="72">
        <v>45</v>
      </c>
      <c r="I74" s="72">
        <v>129</v>
      </c>
      <c r="J74" s="72">
        <v>73.400000000000006</v>
      </c>
      <c r="K74" s="65">
        <f t="shared" si="1"/>
        <v>1115.2</v>
      </c>
      <c r="M74" s="37"/>
    </row>
    <row r="75" spans="1:67" s="5" customFormat="1" ht="20.100000000000001" customHeight="1" x14ac:dyDescent="0.2">
      <c r="A75" s="3" t="s">
        <v>94</v>
      </c>
      <c r="B75" s="41">
        <v>28000000</v>
      </c>
      <c r="C75" s="4">
        <v>2</v>
      </c>
      <c r="D75" s="71">
        <v>293.2</v>
      </c>
      <c r="E75" s="72"/>
      <c r="F75" s="72">
        <v>17</v>
      </c>
      <c r="G75" s="72"/>
      <c r="H75" s="72">
        <v>45</v>
      </c>
      <c r="I75" s="72">
        <v>129</v>
      </c>
      <c r="J75" s="72">
        <v>73.400000000000006</v>
      </c>
      <c r="K75" s="65">
        <f t="shared" si="1"/>
        <v>1115.2</v>
      </c>
      <c r="M75" s="37"/>
    </row>
    <row r="76" spans="1:67" s="5" customFormat="1" ht="20.100000000000001" customHeight="1" x14ac:dyDescent="0.2">
      <c r="A76" s="3" t="s">
        <v>95</v>
      </c>
      <c r="B76" s="41">
        <v>69000000</v>
      </c>
      <c r="C76" s="4">
        <v>3</v>
      </c>
      <c r="D76" s="71">
        <v>381.2</v>
      </c>
      <c r="E76" s="72">
        <v>75</v>
      </c>
      <c r="F76" s="72">
        <v>16</v>
      </c>
      <c r="G76" s="72"/>
      <c r="H76" s="72">
        <v>20</v>
      </c>
      <c r="I76" s="72">
        <v>35</v>
      </c>
      <c r="J76" s="72">
        <v>333</v>
      </c>
      <c r="K76" s="65">
        <f t="shared" si="1"/>
        <v>2580.6000000000004</v>
      </c>
      <c r="M76" s="37"/>
    </row>
    <row r="77" spans="1:67" s="5" customFormat="1" ht="20.100000000000001" customHeight="1" x14ac:dyDescent="0.2">
      <c r="A77" s="3" t="s">
        <v>96</v>
      </c>
      <c r="B77" s="41">
        <v>70000000</v>
      </c>
      <c r="C77" s="4">
        <v>3</v>
      </c>
      <c r="D77" s="71">
        <v>293.2</v>
      </c>
      <c r="E77" s="72"/>
      <c r="F77" s="72">
        <v>16</v>
      </c>
      <c r="G77" s="72"/>
      <c r="H77" s="72">
        <v>34</v>
      </c>
      <c r="I77" s="72">
        <v>67</v>
      </c>
      <c r="J77" s="72">
        <v>134</v>
      </c>
      <c r="K77" s="65">
        <f t="shared" si="1"/>
        <v>1632.6000000000001</v>
      </c>
      <c r="M77" s="37"/>
    </row>
    <row r="78" spans="1:67" s="5" customFormat="1" ht="20.100000000000001" customHeight="1" x14ac:dyDescent="0.2">
      <c r="A78" s="3" t="s">
        <v>97</v>
      </c>
      <c r="B78" s="41">
        <v>71000000</v>
      </c>
      <c r="C78" s="4">
        <v>3</v>
      </c>
      <c r="D78" s="71">
        <v>337.2</v>
      </c>
      <c r="E78" s="72"/>
      <c r="F78" s="72"/>
      <c r="G78" s="72"/>
      <c r="H78" s="72"/>
      <c r="I78" s="72">
        <v>25.5</v>
      </c>
      <c r="J78" s="72">
        <v>59.3</v>
      </c>
      <c r="K78" s="65">
        <f t="shared" si="1"/>
        <v>1266</v>
      </c>
      <c r="M78" s="37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</row>
    <row r="79" spans="1:67" s="5" customFormat="1" ht="20.100000000000001" customHeight="1" x14ac:dyDescent="0.2">
      <c r="A79" s="3" t="s">
        <v>98</v>
      </c>
      <c r="B79" s="41">
        <v>73000000</v>
      </c>
      <c r="C79" s="4">
        <v>2</v>
      </c>
      <c r="D79" s="71">
        <v>293.2</v>
      </c>
      <c r="E79" s="72"/>
      <c r="F79" s="72">
        <v>12</v>
      </c>
      <c r="G79" s="72"/>
      <c r="H79" s="72">
        <v>45</v>
      </c>
      <c r="I79" s="72">
        <v>29</v>
      </c>
      <c r="J79" s="72">
        <v>90</v>
      </c>
      <c r="K79" s="65">
        <f t="shared" si="1"/>
        <v>938.4</v>
      </c>
      <c r="M79" s="37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</row>
    <row r="80" spans="1:67" s="5" customFormat="1" ht="20.100000000000001" customHeight="1" x14ac:dyDescent="0.2">
      <c r="A80" s="3" t="s">
        <v>99</v>
      </c>
      <c r="B80" s="41">
        <v>75000000</v>
      </c>
      <c r="C80" s="4">
        <v>5</v>
      </c>
      <c r="D80" s="71">
        <v>337.2</v>
      </c>
      <c r="E80" s="72"/>
      <c r="F80" s="72">
        <v>60</v>
      </c>
      <c r="G80" s="72">
        <v>275</v>
      </c>
      <c r="H80" s="72"/>
      <c r="I80" s="72"/>
      <c r="J80" s="72">
        <v>65</v>
      </c>
      <c r="K80" s="65">
        <f t="shared" si="1"/>
        <v>3686</v>
      </c>
      <c r="M80" s="37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</row>
    <row r="81" spans="1:67" s="5" customFormat="1" ht="20.100000000000001" customHeight="1" x14ac:dyDescent="0.2">
      <c r="A81" s="3" t="s">
        <v>100</v>
      </c>
      <c r="B81" s="41">
        <v>78000000</v>
      </c>
      <c r="C81" s="4">
        <v>3</v>
      </c>
      <c r="D81" s="71">
        <v>293.2</v>
      </c>
      <c r="E81" s="72"/>
      <c r="F81" s="72">
        <v>8</v>
      </c>
      <c r="G81" s="72"/>
      <c r="H81" s="72">
        <v>31</v>
      </c>
      <c r="I81" s="72">
        <v>34</v>
      </c>
      <c r="J81" s="72">
        <v>35</v>
      </c>
      <c r="K81" s="65">
        <f t="shared" si="1"/>
        <v>1203.5999999999999</v>
      </c>
      <c r="M81" s="37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</row>
    <row r="82" spans="1:67" s="5" customFormat="1" ht="20.100000000000001" customHeight="1" x14ac:dyDescent="0.2">
      <c r="A82" s="3" t="s">
        <v>101</v>
      </c>
      <c r="B82" s="41">
        <v>45000000</v>
      </c>
      <c r="C82" s="4">
        <v>15</v>
      </c>
      <c r="D82" s="71">
        <v>293.2</v>
      </c>
      <c r="E82" s="72"/>
      <c r="F82" s="72">
        <v>13.3</v>
      </c>
      <c r="G82" s="72">
        <v>80</v>
      </c>
      <c r="H82" s="72">
        <v>23.3</v>
      </c>
      <c r="I82" s="72"/>
      <c r="J82" s="72">
        <v>151.30000000000001</v>
      </c>
      <c r="K82" s="65">
        <f t="shared" si="1"/>
        <v>8416.5</v>
      </c>
      <c r="M82" s="37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</row>
    <row r="83" spans="1:67" s="5" customFormat="1" ht="20.100000000000001" customHeight="1" x14ac:dyDescent="0.2">
      <c r="A83" s="3" t="s">
        <v>102</v>
      </c>
      <c r="B83" s="41">
        <v>40000000</v>
      </c>
      <c r="C83" s="4">
        <v>13</v>
      </c>
      <c r="D83" s="71">
        <v>293.2</v>
      </c>
      <c r="E83" s="72"/>
      <c r="F83" s="72">
        <v>6.6</v>
      </c>
      <c r="G83" s="72"/>
      <c r="H83" s="72">
        <v>28.3</v>
      </c>
      <c r="I83" s="72">
        <v>18.399999999999999</v>
      </c>
      <c r="J83" s="72">
        <v>100</v>
      </c>
      <c r="K83" s="65">
        <f t="shared" si="1"/>
        <v>5804.5</v>
      </c>
      <c r="M83" s="37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</row>
    <row r="84" spans="1:67" s="5" customFormat="1" ht="20.100000000000001" customHeight="1" x14ac:dyDescent="0.2">
      <c r="A84" s="3" t="s">
        <v>103</v>
      </c>
      <c r="B84" s="41">
        <v>67000000</v>
      </c>
      <c r="C84" s="4">
        <v>2</v>
      </c>
      <c r="D84" s="71">
        <v>293.2</v>
      </c>
      <c r="E84" s="72"/>
      <c r="F84" s="72">
        <v>1</v>
      </c>
      <c r="G84" s="72">
        <v>20</v>
      </c>
      <c r="H84" s="72"/>
      <c r="I84" s="72">
        <v>24.8</v>
      </c>
      <c r="J84" s="72">
        <v>243</v>
      </c>
      <c r="K84" s="65">
        <f t="shared" si="1"/>
        <v>1164</v>
      </c>
      <c r="M84" s="37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</row>
    <row r="85" spans="1:67" s="5" customFormat="1" ht="39.950000000000003" customHeight="1" x14ac:dyDescent="0.2">
      <c r="A85" s="7" t="s">
        <v>104</v>
      </c>
      <c r="B85" s="41">
        <v>99000000</v>
      </c>
      <c r="C85" s="4">
        <v>2</v>
      </c>
      <c r="D85" s="71">
        <v>439.8</v>
      </c>
      <c r="E85" s="72"/>
      <c r="F85" s="72">
        <v>8</v>
      </c>
      <c r="G85" s="72"/>
      <c r="H85" s="72"/>
      <c r="I85" s="72">
        <v>20</v>
      </c>
      <c r="J85" s="72">
        <v>50</v>
      </c>
      <c r="K85" s="65">
        <f t="shared" si="1"/>
        <v>1035.5999999999999</v>
      </c>
      <c r="M85" s="37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</row>
    <row r="86" spans="1:67" s="11" customFormat="1" ht="39.950000000000003" customHeight="1" x14ac:dyDescent="0.2">
      <c r="A86" s="3" t="s">
        <v>105</v>
      </c>
      <c r="B86" s="41">
        <v>11800000</v>
      </c>
      <c r="C86" s="4">
        <v>2</v>
      </c>
      <c r="D86" s="71">
        <v>498.5</v>
      </c>
      <c r="E86" s="72"/>
      <c r="F86" s="72"/>
      <c r="G86" s="72"/>
      <c r="H86" s="72"/>
      <c r="I86" s="72">
        <v>137.5</v>
      </c>
      <c r="J86" s="72">
        <v>39</v>
      </c>
      <c r="K86" s="65">
        <f t="shared" si="1"/>
        <v>1350</v>
      </c>
      <c r="L86" s="9"/>
      <c r="M86" s="38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</row>
    <row r="87" spans="1:67" s="9" customFormat="1" ht="39.950000000000003" customHeight="1" x14ac:dyDescent="0.2">
      <c r="A87" s="3" t="s">
        <v>106</v>
      </c>
      <c r="B87" s="41">
        <v>71800000</v>
      </c>
      <c r="C87" s="4">
        <v>3</v>
      </c>
      <c r="D87" s="71">
        <v>586.4</v>
      </c>
      <c r="E87" s="72"/>
      <c r="F87" s="72">
        <v>59</v>
      </c>
      <c r="G87" s="72"/>
      <c r="H87" s="72">
        <v>44.1</v>
      </c>
      <c r="I87" s="72">
        <v>74</v>
      </c>
      <c r="J87" s="72">
        <v>120</v>
      </c>
      <c r="K87" s="65">
        <f t="shared" si="1"/>
        <v>2650.5</v>
      </c>
      <c r="M87" s="38"/>
    </row>
    <row r="88" spans="1:67" s="9" customFormat="1" ht="39.950000000000003" customHeight="1" x14ac:dyDescent="0.2">
      <c r="A88" s="3" t="s">
        <v>107</v>
      </c>
      <c r="B88" s="41">
        <v>77000000</v>
      </c>
      <c r="C88" s="4">
        <v>2</v>
      </c>
      <c r="D88" s="71">
        <v>879.7</v>
      </c>
      <c r="E88" s="72"/>
      <c r="F88" s="72">
        <v>18</v>
      </c>
      <c r="G88" s="72"/>
      <c r="H88" s="72">
        <v>60</v>
      </c>
      <c r="I88" s="72">
        <v>32</v>
      </c>
      <c r="J88" s="72">
        <v>142.6</v>
      </c>
      <c r="K88" s="65">
        <f t="shared" si="1"/>
        <v>2264.6</v>
      </c>
      <c r="M88" s="38"/>
    </row>
    <row r="89" spans="1:67" s="9" customFormat="1" ht="39.950000000000003" customHeight="1" thickBot="1" x14ac:dyDescent="0.25">
      <c r="A89" s="3" t="s">
        <v>108</v>
      </c>
      <c r="B89" s="66">
        <v>71900000</v>
      </c>
      <c r="C89" s="8">
        <v>2</v>
      </c>
      <c r="D89" s="69">
        <v>586.4</v>
      </c>
      <c r="E89" s="70"/>
      <c r="F89" s="70">
        <v>46.3</v>
      </c>
      <c r="G89" s="70"/>
      <c r="H89" s="70"/>
      <c r="I89" s="70">
        <v>380.5</v>
      </c>
      <c r="J89" s="70">
        <v>62.1</v>
      </c>
      <c r="K89" s="59">
        <f t="shared" si="1"/>
        <v>2150.6</v>
      </c>
      <c r="M89" s="38"/>
    </row>
    <row r="90" spans="1:67" s="13" customFormat="1" ht="20.100000000000001" customHeight="1" thickBot="1" x14ac:dyDescent="0.25">
      <c r="A90" s="12" t="s">
        <v>109</v>
      </c>
      <c r="B90" s="56"/>
      <c r="C90" s="57">
        <f>SUM(C5:C89)</f>
        <v>282</v>
      </c>
      <c r="D90" s="58"/>
      <c r="E90" s="58"/>
      <c r="F90" s="58"/>
      <c r="G90" s="58"/>
      <c r="H90" s="58"/>
      <c r="I90" s="58"/>
      <c r="J90" s="58"/>
      <c r="K90" s="59">
        <f>SUM(K5:K89)</f>
        <v>170440.10000000006</v>
      </c>
      <c r="M90" s="39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</row>
    <row r="91" spans="1:67" s="13" customFormat="1" ht="11.25" hidden="1" customHeight="1" x14ac:dyDescent="0.2">
      <c r="A91" s="15"/>
      <c r="B91" s="9"/>
      <c r="C91" s="16"/>
      <c r="D91" s="17"/>
      <c r="E91" s="18"/>
      <c r="F91" s="18"/>
      <c r="G91" s="17"/>
      <c r="H91" s="19"/>
      <c r="I91" s="19"/>
      <c r="J91" s="19"/>
      <c r="K91" s="20"/>
    </row>
    <row r="92" spans="1:67" s="13" customFormat="1" ht="15.75" hidden="1" customHeight="1" x14ac:dyDescent="0.2">
      <c r="A92" s="20"/>
      <c r="B92" s="20"/>
      <c r="C92" s="16"/>
      <c r="D92" s="17"/>
      <c r="E92" s="18"/>
      <c r="F92" s="18"/>
      <c r="G92" s="17"/>
      <c r="H92" s="19"/>
      <c r="I92" s="19"/>
      <c r="J92" s="19"/>
      <c r="K92" s="9"/>
    </row>
    <row r="93" spans="1:67" s="21" customFormat="1" ht="24.75" hidden="1" customHeight="1" x14ac:dyDescent="0.2">
      <c r="A93" s="102" t="s">
        <v>110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</row>
    <row r="94" spans="1:67" s="22" customFormat="1" ht="30.75" hidden="1" customHeight="1" x14ac:dyDescent="0.2">
      <c r="A94" s="100" t="s">
        <v>111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</row>
    <row r="95" spans="1:67" hidden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4"/>
      <c r="K95" s="30"/>
    </row>
    <row r="96" spans="1:67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1:11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1:11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</sheetData>
  <mergeCells count="6">
    <mergeCell ref="A94:K94"/>
    <mergeCell ref="A1:K1"/>
    <mergeCell ref="A2:A3"/>
    <mergeCell ref="B2:B3"/>
    <mergeCell ref="C2:J2"/>
    <mergeCell ref="A93:K93"/>
  </mergeCells>
  <pageMargins left="0.78740157480314965" right="0.39370078740157483" top="0.39370078740157483" bottom="0.39370078740157483" header="0.31496062992125984" footer="0.39370078740157483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showGridLines="0" tabSelected="1" zoomScaleNormal="100" zoomScaleSheetLayoutView="100" workbookViewId="0"/>
  </sheetViews>
  <sheetFormatPr defaultRowHeight="12.75" x14ac:dyDescent="0.2"/>
  <cols>
    <col min="1" max="1" width="21.85546875" style="103" customWidth="1"/>
    <col min="2" max="2" width="12.42578125" style="103" customWidth="1"/>
    <col min="3" max="3" width="14.42578125" style="103" customWidth="1"/>
    <col min="4" max="4" width="13" style="103" customWidth="1"/>
    <col min="5" max="5" width="11.5703125" style="103" customWidth="1"/>
    <col min="6" max="6" width="10.5703125" style="103" customWidth="1"/>
    <col min="7" max="7" width="12.85546875" style="103" customWidth="1"/>
    <col min="8" max="8" width="12.140625" style="103" customWidth="1"/>
    <col min="9" max="9" width="10.140625" style="103" customWidth="1"/>
    <col min="10" max="10" width="9.42578125" style="103" customWidth="1"/>
    <col min="11" max="11" width="11" style="103" customWidth="1"/>
    <col min="12" max="12" width="7.7109375" style="103" customWidth="1"/>
    <col min="13" max="14" width="9.85546875" style="103" bestFit="1" customWidth="1"/>
    <col min="15" max="16384" width="9.140625" style="103"/>
  </cols>
  <sheetData>
    <row r="1" spans="1:13" ht="6.75" customHeight="1" x14ac:dyDescent="0.2">
      <c r="H1" s="104" t="s">
        <v>128</v>
      </c>
      <c r="I1" s="104"/>
      <c r="J1" s="104"/>
      <c r="K1" s="104"/>
      <c r="L1" s="104"/>
      <c r="M1" s="104"/>
    </row>
    <row r="2" spans="1:13" ht="6" customHeight="1" x14ac:dyDescent="0.2">
      <c r="H2" s="104"/>
      <c r="I2" s="104"/>
      <c r="J2" s="104"/>
      <c r="K2" s="104"/>
      <c r="L2" s="104"/>
      <c r="M2" s="104"/>
    </row>
    <row r="3" spans="1:13" x14ac:dyDescent="0.2">
      <c r="H3" s="104"/>
      <c r="I3" s="104"/>
      <c r="J3" s="104"/>
      <c r="K3" s="104"/>
      <c r="L3" s="104"/>
      <c r="M3" s="104"/>
    </row>
    <row r="4" spans="1:13" ht="20.25" customHeight="1" x14ac:dyDescent="0.2">
      <c r="H4" s="104"/>
      <c r="I4" s="104"/>
      <c r="J4" s="104"/>
      <c r="K4" s="104"/>
      <c r="L4" s="104"/>
      <c r="M4" s="104"/>
    </row>
    <row r="5" spans="1:13" s="106" customFormat="1" ht="15" customHeight="1" x14ac:dyDescent="0.2">
      <c r="A5" s="105" t="s">
        <v>163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s="106" customFormat="1" ht="15" customHeight="1" x14ac:dyDescent="0.2">
      <c r="A6" s="107" t="s">
        <v>164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s="109" customFormat="1" ht="15" customHeight="1" x14ac:dyDescent="0.2">
      <c r="A7" s="108" t="s">
        <v>165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 ht="12" customHeight="1" x14ac:dyDescent="0.2">
      <c r="A8" s="110"/>
      <c r="B8" s="110"/>
      <c r="C8" s="110"/>
      <c r="D8" s="110"/>
      <c r="E8" s="110"/>
      <c r="F8" s="106"/>
      <c r="G8" s="106"/>
      <c r="H8" s="106"/>
      <c r="I8" s="110"/>
      <c r="J8" s="106"/>
      <c r="K8" s="111"/>
    </row>
    <row r="9" spans="1:13" s="115" customFormat="1" ht="12" customHeight="1" x14ac:dyDescent="0.2">
      <c r="A9" s="112"/>
      <c r="B9" s="112"/>
      <c r="C9" s="112"/>
      <c r="D9" s="112"/>
      <c r="E9" s="112"/>
      <c r="F9" s="109"/>
      <c r="G9" s="109"/>
      <c r="H9" s="109"/>
      <c r="I9" s="112"/>
      <c r="J9" s="109"/>
      <c r="K9" s="109"/>
      <c r="L9" s="113" t="s">
        <v>122</v>
      </c>
      <c r="M9" s="114"/>
    </row>
    <row r="10" spans="1:13" s="115" customFormat="1" ht="15" customHeight="1" x14ac:dyDescent="0.2">
      <c r="A10" s="112"/>
      <c r="B10" s="112"/>
      <c r="C10" s="112" t="s">
        <v>158</v>
      </c>
      <c r="D10" s="112"/>
      <c r="E10" s="112"/>
      <c r="F10" s="109"/>
      <c r="G10" s="109"/>
      <c r="H10" s="109"/>
      <c r="I10" s="109"/>
      <c r="J10" s="109"/>
      <c r="K10" s="112" t="s">
        <v>0</v>
      </c>
      <c r="L10" s="113" t="s">
        <v>159</v>
      </c>
      <c r="M10" s="114"/>
    </row>
    <row r="11" spans="1:13" s="118" customFormat="1" ht="15" customHeight="1" x14ac:dyDescent="0.2">
      <c r="A11" s="109" t="s">
        <v>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 t="s">
        <v>2</v>
      </c>
      <c r="L11" s="116"/>
      <c r="M11" s="117"/>
    </row>
    <row r="12" spans="1:13" s="118" customFormat="1" ht="15" customHeight="1" x14ac:dyDescent="0.2">
      <c r="A12" s="109" t="s">
        <v>3</v>
      </c>
      <c r="B12" s="119"/>
      <c r="C12" s="120" t="s">
        <v>123</v>
      </c>
      <c r="D12" s="120"/>
      <c r="E12" s="120"/>
      <c r="F12" s="120"/>
      <c r="G12" s="120"/>
      <c r="H12" s="120"/>
      <c r="I12" s="109" t="s">
        <v>4</v>
      </c>
      <c r="J12" s="109"/>
      <c r="K12" s="121"/>
      <c r="L12" s="122"/>
      <c r="M12" s="123" t="s">
        <v>129</v>
      </c>
    </row>
    <row r="13" spans="1:13" s="118" customFormat="1" ht="15" customHeight="1" x14ac:dyDescent="0.2">
      <c r="A13" s="109" t="s">
        <v>5</v>
      </c>
      <c r="B13" s="119"/>
      <c r="C13" s="124" t="s">
        <v>124</v>
      </c>
      <c r="D13" s="124"/>
      <c r="E13" s="124"/>
      <c r="F13" s="124"/>
      <c r="G13" s="124"/>
      <c r="H13" s="124"/>
      <c r="I13" s="109"/>
      <c r="J13" s="109"/>
      <c r="K13" s="109" t="s">
        <v>6</v>
      </c>
      <c r="L13" s="125"/>
      <c r="M13" s="126" t="s">
        <v>8</v>
      </c>
    </row>
    <row r="14" spans="1:13" s="118" customFormat="1" ht="15" customHeight="1" x14ac:dyDescent="0.2">
      <c r="A14" s="109" t="s">
        <v>7</v>
      </c>
      <c r="B14" s="119"/>
      <c r="C14" s="124" t="s">
        <v>125</v>
      </c>
      <c r="D14" s="124"/>
      <c r="E14" s="124"/>
      <c r="F14" s="124"/>
      <c r="G14" s="124"/>
      <c r="H14" s="124"/>
      <c r="I14" s="109"/>
      <c r="J14" s="109"/>
      <c r="K14" s="109" t="s">
        <v>6</v>
      </c>
      <c r="L14" s="116"/>
      <c r="M14" s="123" t="s">
        <v>126</v>
      </c>
    </row>
    <row r="15" spans="1:13" s="118" customFormat="1" ht="45" customHeight="1" x14ac:dyDescent="0.2">
      <c r="A15" s="109" t="s">
        <v>130</v>
      </c>
      <c r="B15" s="119"/>
      <c r="C15" s="127" t="s">
        <v>162</v>
      </c>
      <c r="D15" s="127"/>
      <c r="E15" s="127"/>
      <c r="F15" s="127"/>
      <c r="G15" s="127"/>
      <c r="H15" s="127"/>
      <c r="I15" s="109"/>
      <c r="J15" s="109"/>
      <c r="K15" s="109" t="s">
        <v>9</v>
      </c>
      <c r="L15" s="125"/>
      <c r="M15" s="126" t="s">
        <v>131</v>
      </c>
    </row>
    <row r="16" spans="1:13" s="118" customFormat="1" ht="30" customHeight="1" x14ac:dyDescent="0.2">
      <c r="A16" s="109" t="s">
        <v>132</v>
      </c>
      <c r="B16" s="119"/>
      <c r="C16" s="128" t="s">
        <v>133</v>
      </c>
      <c r="D16" s="128"/>
      <c r="E16" s="128"/>
      <c r="F16" s="128"/>
      <c r="G16" s="128"/>
      <c r="H16" s="128"/>
      <c r="I16" s="109"/>
      <c r="J16" s="109"/>
      <c r="K16" s="109" t="s">
        <v>9</v>
      </c>
      <c r="L16" s="116"/>
      <c r="M16" s="123" t="s">
        <v>134</v>
      </c>
    </row>
    <row r="17" spans="1:13" s="118" customFormat="1" ht="15" customHeight="1" x14ac:dyDescent="0.2">
      <c r="A17" s="109" t="s">
        <v>135</v>
      </c>
      <c r="B17" s="119"/>
      <c r="C17" s="124" t="s">
        <v>136</v>
      </c>
      <c r="D17" s="124"/>
      <c r="E17" s="124"/>
      <c r="F17" s="124"/>
      <c r="G17" s="124"/>
      <c r="H17" s="124"/>
      <c r="I17" s="109"/>
      <c r="J17" s="109"/>
      <c r="K17" s="109" t="s">
        <v>9</v>
      </c>
      <c r="L17" s="129"/>
      <c r="M17" s="130" t="s">
        <v>137</v>
      </c>
    </row>
    <row r="18" spans="1:13" s="118" customFormat="1" ht="15" customHeight="1" x14ac:dyDescent="0.2">
      <c r="A18" s="109" t="s">
        <v>10</v>
      </c>
      <c r="B18" s="119"/>
      <c r="C18" s="119"/>
      <c r="D18" s="119"/>
      <c r="E18" s="119"/>
      <c r="F18" s="119"/>
      <c r="G18" s="119"/>
      <c r="H18" s="119"/>
      <c r="I18" s="109"/>
      <c r="J18" s="109"/>
      <c r="K18" s="109" t="s">
        <v>9</v>
      </c>
      <c r="L18" s="116"/>
      <c r="M18" s="123"/>
    </row>
    <row r="19" spans="1:13" s="118" customFormat="1" ht="15" customHeight="1" x14ac:dyDescent="0.2">
      <c r="A19" s="109" t="s">
        <v>11</v>
      </c>
      <c r="B19" s="119"/>
      <c r="C19" s="120" t="s">
        <v>138</v>
      </c>
      <c r="D19" s="120"/>
      <c r="E19" s="120"/>
      <c r="F19" s="120"/>
      <c r="G19" s="120"/>
      <c r="H19" s="120"/>
      <c r="I19" s="109"/>
      <c r="J19" s="109"/>
      <c r="K19" s="109"/>
      <c r="L19" s="116"/>
      <c r="M19" s="123" t="s">
        <v>139</v>
      </c>
    </row>
    <row r="20" spans="1:13" s="118" customFormat="1" ht="15" customHeight="1" x14ac:dyDescent="0.2">
      <c r="A20" s="109" t="s">
        <v>12</v>
      </c>
      <c r="B20" s="119"/>
      <c r="C20" s="131" t="s">
        <v>140</v>
      </c>
      <c r="D20" s="131"/>
      <c r="E20" s="131"/>
      <c r="F20" s="131"/>
      <c r="G20" s="131"/>
      <c r="H20" s="131"/>
      <c r="I20" s="109"/>
      <c r="J20" s="109"/>
      <c r="K20" s="109" t="s">
        <v>9</v>
      </c>
      <c r="L20" s="116"/>
      <c r="M20" s="123" t="s">
        <v>127</v>
      </c>
    </row>
    <row r="21" spans="1:13" s="118" customFormat="1" ht="15" customHeight="1" x14ac:dyDescent="0.2">
      <c r="A21" s="109" t="s">
        <v>13</v>
      </c>
      <c r="B21" s="119"/>
      <c r="C21" s="109"/>
      <c r="D21" s="109"/>
      <c r="E21" s="109"/>
      <c r="F21" s="109"/>
      <c r="G21" s="109"/>
      <c r="H21" s="109"/>
      <c r="I21" s="109"/>
      <c r="J21" s="109"/>
      <c r="K21" s="119" t="s">
        <v>14</v>
      </c>
      <c r="L21" s="132">
        <v>384</v>
      </c>
      <c r="M21" s="133"/>
    </row>
    <row r="22" spans="1:13" s="118" customFormat="1" ht="75" customHeight="1" x14ac:dyDescent="0.2">
      <c r="A22" s="109" t="s">
        <v>141</v>
      </c>
      <c r="B22" s="119"/>
      <c r="C22" s="134" t="s">
        <v>142</v>
      </c>
      <c r="D22" s="134"/>
      <c r="E22" s="134"/>
      <c r="F22" s="134"/>
      <c r="G22" s="134"/>
      <c r="H22" s="134"/>
      <c r="I22" s="119"/>
      <c r="J22" s="109"/>
      <c r="K22" s="119" t="s">
        <v>15</v>
      </c>
      <c r="L22" s="135">
        <v>39909</v>
      </c>
      <c r="M22" s="136"/>
    </row>
    <row r="23" spans="1:13" s="118" customFormat="1" ht="15" customHeight="1" thickBot="1" x14ac:dyDescent="0.25">
      <c r="A23" s="109" t="s">
        <v>143</v>
      </c>
      <c r="B23" s="109"/>
      <c r="C23" s="137" t="s">
        <v>16</v>
      </c>
      <c r="D23" s="109"/>
      <c r="E23" s="109"/>
      <c r="F23" s="109"/>
      <c r="G23" s="109"/>
      <c r="H23" s="109"/>
      <c r="I23" s="109"/>
      <c r="J23" s="109"/>
      <c r="K23" s="119" t="s">
        <v>17</v>
      </c>
      <c r="L23" s="138">
        <v>302</v>
      </c>
      <c r="M23" s="139"/>
    </row>
    <row r="24" spans="1:13" s="118" customFormat="1" ht="15" customHeight="1" thickBot="1" x14ac:dyDescent="0.25">
      <c r="A24" s="109" t="s">
        <v>144</v>
      </c>
      <c r="B24" s="109"/>
      <c r="C24" s="109"/>
      <c r="D24" s="109"/>
      <c r="E24" s="109"/>
      <c r="F24" s="109"/>
      <c r="G24" s="109"/>
      <c r="H24" s="109"/>
      <c r="I24" s="109"/>
      <c r="J24" s="119"/>
      <c r="K24" s="119"/>
      <c r="L24" s="140"/>
      <c r="M24" s="109"/>
    </row>
    <row r="25" spans="1:13" s="115" customFormat="1" ht="75" customHeight="1" thickTop="1" thickBot="1" x14ac:dyDescent="0.25">
      <c r="A25" s="112"/>
      <c r="B25" s="141" t="s">
        <v>18</v>
      </c>
      <c r="C25" s="142"/>
      <c r="D25" s="143" t="s">
        <v>145</v>
      </c>
      <c r="E25" s="144"/>
      <c r="F25" s="144"/>
      <c r="G25" s="144"/>
      <c r="H25" s="144"/>
      <c r="I25" s="144"/>
      <c r="J25" s="144"/>
      <c r="K25" s="144"/>
      <c r="L25" s="144"/>
      <c r="M25" s="145"/>
    </row>
    <row r="26" spans="1:13" ht="13.5" thickTop="1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3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3" x14ac:dyDescent="0.2">
      <c r="A28" s="147" t="s">
        <v>166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8"/>
      <c r="M28" s="148"/>
    </row>
    <row r="29" spans="1:13" x14ac:dyDescent="0.2">
      <c r="A29" s="149" t="s">
        <v>19</v>
      </c>
      <c r="B29" s="149" t="s">
        <v>20</v>
      </c>
      <c r="C29" s="150" t="s">
        <v>21</v>
      </c>
      <c r="D29" s="151"/>
      <c r="E29" s="151"/>
      <c r="F29" s="151"/>
      <c r="G29" s="151"/>
      <c r="H29" s="151"/>
      <c r="I29" s="151"/>
      <c r="J29" s="152"/>
      <c r="K29" s="153" t="s">
        <v>22</v>
      </c>
      <c r="L29" s="154"/>
      <c r="M29" s="154"/>
    </row>
    <row r="30" spans="1:13" ht="96.75" thickBot="1" x14ac:dyDescent="0.25">
      <c r="A30" s="155"/>
      <c r="B30" s="156"/>
      <c r="C30" s="157" t="s">
        <v>23</v>
      </c>
      <c r="D30" s="157" t="s">
        <v>146</v>
      </c>
      <c r="E30" s="157" t="s">
        <v>147</v>
      </c>
      <c r="F30" s="157" t="s">
        <v>24</v>
      </c>
      <c r="G30" s="157" t="s">
        <v>148</v>
      </c>
      <c r="H30" s="158" t="s">
        <v>167</v>
      </c>
      <c r="I30" s="157" t="s">
        <v>168</v>
      </c>
      <c r="J30" s="157" t="s">
        <v>25</v>
      </c>
      <c r="K30" s="159" t="s">
        <v>112</v>
      </c>
      <c r="L30" s="160"/>
      <c r="M30" s="160"/>
    </row>
    <row r="31" spans="1:13" ht="13.5" thickBot="1" x14ac:dyDescent="0.25">
      <c r="A31" s="161">
        <v>1</v>
      </c>
      <c r="B31" s="162">
        <v>2</v>
      </c>
      <c r="C31" s="163">
        <v>3</v>
      </c>
      <c r="D31" s="164">
        <v>4</v>
      </c>
      <c r="E31" s="165">
        <v>5</v>
      </c>
      <c r="F31" s="165">
        <v>6</v>
      </c>
      <c r="G31" s="163">
        <v>7</v>
      </c>
      <c r="H31" s="166">
        <v>8</v>
      </c>
      <c r="I31" s="167">
        <v>9</v>
      </c>
      <c r="J31" s="168">
        <v>10</v>
      </c>
      <c r="K31" s="169">
        <v>11</v>
      </c>
      <c r="L31" s="170"/>
      <c r="M31" s="171"/>
    </row>
    <row r="32" spans="1:13" ht="25.5" x14ac:dyDescent="0.2">
      <c r="A32" s="172" t="s">
        <v>26</v>
      </c>
      <c r="B32" s="173">
        <v>79000000</v>
      </c>
      <c r="C32" s="174">
        <v>2</v>
      </c>
      <c r="D32" s="175">
        <v>293.2</v>
      </c>
      <c r="E32" s="176"/>
      <c r="F32" s="176">
        <v>55.2</v>
      </c>
      <c r="G32" s="176"/>
      <c r="H32" s="176"/>
      <c r="I32" s="176">
        <v>70</v>
      </c>
      <c r="J32" s="176">
        <v>261.60000000000002</v>
      </c>
      <c r="K32" s="177">
        <f>C32*(D32+E32+F32+G32+H32+I32+J32)</f>
        <v>1360</v>
      </c>
      <c r="L32" s="178"/>
      <c r="M32" s="178"/>
    </row>
    <row r="33" spans="1:13" x14ac:dyDescent="0.2">
      <c r="A33" s="179" t="s">
        <v>27</v>
      </c>
      <c r="B33" s="180">
        <v>84000000</v>
      </c>
      <c r="C33" s="181">
        <v>2</v>
      </c>
      <c r="D33" s="182">
        <v>410.5</v>
      </c>
      <c r="E33" s="183"/>
      <c r="F33" s="183">
        <v>9</v>
      </c>
      <c r="G33" s="183">
        <v>100</v>
      </c>
      <c r="H33" s="183"/>
      <c r="I33" s="183">
        <v>50</v>
      </c>
      <c r="J33" s="183">
        <v>40</v>
      </c>
      <c r="K33" s="184">
        <f t="shared" ref="K33:K96" si="0">C33*(D33+E33+F33+G33+H33+I33+J33)</f>
        <v>1219</v>
      </c>
      <c r="L33" s="154"/>
      <c r="M33" s="154"/>
    </row>
    <row r="34" spans="1:13" ht="25.5" x14ac:dyDescent="0.2">
      <c r="A34" s="179" t="s">
        <v>28</v>
      </c>
      <c r="B34" s="180">
        <v>80000000</v>
      </c>
      <c r="C34" s="181">
        <v>5</v>
      </c>
      <c r="D34" s="182">
        <v>337.2</v>
      </c>
      <c r="E34" s="183"/>
      <c r="F34" s="183">
        <v>3</v>
      </c>
      <c r="G34" s="183">
        <v>42</v>
      </c>
      <c r="H34" s="183">
        <v>8.4</v>
      </c>
      <c r="I34" s="183"/>
      <c r="J34" s="183">
        <v>114.2</v>
      </c>
      <c r="K34" s="184">
        <f t="shared" si="0"/>
        <v>2524</v>
      </c>
      <c r="L34" s="154"/>
      <c r="M34" s="154"/>
    </row>
    <row r="35" spans="1:13" x14ac:dyDescent="0.2">
      <c r="A35" s="179" t="s">
        <v>29</v>
      </c>
      <c r="B35" s="180">
        <v>81000000</v>
      </c>
      <c r="C35" s="181">
        <v>2</v>
      </c>
      <c r="D35" s="182">
        <v>439.8</v>
      </c>
      <c r="E35" s="183"/>
      <c r="F35" s="183">
        <v>23</v>
      </c>
      <c r="G35" s="183"/>
      <c r="H35" s="183">
        <v>40</v>
      </c>
      <c r="I35" s="183">
        <v>57</v>
      </c>
      <c r="J35" s="183">
        <v>136.19999999999999</v>
      </c>
      <c r="K35" s="184">
        <f t="shared" si="0"/>
        <v>1392</v>
      </c>
      <c r="L35" s="154"/>
      <c r="M35" s="154"/>
    </row>
    <row r="36" spans="1:13" x14ac:dyDescent="0.2">
      <c r="A36" s="179" t="s">
        <v>30</v>
      </c>
      <c r="B36" s="180">
        <v>82000000</v>
      </c>
      <c r="C36" s="181">
        <v>4</v>
      </c>
      <c r="D36" s="182">
        <v>293.2</v>
      </c>
      <c r="E36" s="183"/>
      <c r="F36" s="183">
        <v>20</v>
      </c>
      <c r="G36" s="183"/>
      <c r="H36" s="183">
        <v>30</v>
      </c>
      <c r="I36" s="183">
        <v>37</v>
      </c>
      <c r="J36" s="183">
        <v>70.3</v>
      </c>
      <c r="K36" s="184">
        <f t="shared" si="0"/>
        <v>1802</v>
      </c>
      <c r="L36" s="154"/>
      <c r="M36" s="154"/>
    </row>
    <row r="37" spans="1:13" x14ac:dyDescent="0.2">
      <c r="A37" s="179" t="s">
        <v>31</v>
      </c>
      <c r="B37" s="180">
        <v>26000000</v>
      </c>
      <c r="C37" s="181">
        <v>2</v>
      </c>
      <c r="D37" s="182">
        <v>293.2</v>
      </c>
      <c r="E37" s="183"/>
      <c r="F37" s="183">
        <v>17</v>
      </c>
      <c r="G37" s="183"/>
      <c r="H37" s="183">
        <v>25</v>
      </c>
      <c r="I37" s="183">
        <v>25</v>
      </c>
      <c r="J37" s="183">
        <v>103.4</v>
      </c>
      <c r="K37" s="184">
        <f t="shared" si="0"/>
        <v>927.2</v>
      </c>
      <c r="L37" s="154"/>
      <c r="M37" s="154"/>
    </row>
    <row r="38" spans="1:13" ht="25.5" x14ac:dyDescent="0.2">
      <c r="A38" s="179" t="s">
        <v>32</v>
      </c>
      <c r="B38" s="180">
        <v>83000000</v>
      </c>
      <c r="C38" s="181">
        <v>3</v>
      </c>
      <c r="D38" s="182">
        <v>293.2</v>
      </c>
      <c r="E38" s="183"/>
      <c r="F38" s="183">
        <v>13</v>
      </c>
      <c r="G38" s="183">
        <v>20</v>
      </c>
      <c r="H38" s="183"/>
      <c r="I38" s="183">
        <v>70</v>
      </c>
      <c r="J38" s="183">
        <v>45</v>
      </c>
      <c r="K38" s="184">
        <f t="shared" si="0"/>
        <v>1323.6</v>
      </c>
      <c r="L38" s="154"/>
      <c r="M38" s="154"/>
    </row>
    <row r="39" spans="1:13" x14ac:dyDescent="0.2">
      <c r="A39" s="179" t="s">
        <v>33</v>
      </c>
      <c r="B39" s="180">
        <v>85000000</v>
      </c>
      <c r="C39" s="181">
        <v>2</v>
      </c>
      <c r="D39" s="182">
        <v>293.2</v>
      </c>
      <c r="E39" s="183"/>
      <c r="F39" s="183">
        <v>17</v>
      </c>
      <c r="G39" s="183"/>
      <c r="H39" s="183">
        <v>25</v>
      </c>
      <c r="I39" s="183">
        <v>25</v>
      </c>
      <c r="J39" s="183">
        <v>103.4</v>
      </c>
      <c r="K39" s="184">
        <f t="shared" si="0"/>
        <v>927.2</v>
      </c>
      <c r="L39" s="154"/>
      <c r="M39" s="154"/>
    </row>
    <row r="40" spans="1:13" ht="25.5" x14ac:dyDescent="0.2">
      <c r="A40" s="179" t="s">
        <v>34</v>
      </c>
      <c r="B40" s="180">
        <v>91000000</v>
      </c>
      <c r="C40" s="181">
        <v>2</v>
      </c>
      <c r="D40" s="182">
        <v>293.2</v>
      </c>
      <c r="E40" s="183">
        <v>60</v>
      </c>
      <c r="F40" s="183">
        <v>42.45</v>
      </c>
      <c r="G40" s="183">
        <v>43.5</v>
      </c>
      <c r="H40" s="183">
        <v>20.100000000000001</v>
      </c>
      <c r="I40" s="183">
        <v>19.5</v>
      </c>
      <c r="J40" s="183">
        <v>60</v>
      </c>
      <c r="K40" s="184">
        <f t="shared" si="0"/>
        <v>1077.5</v>
      </c>
      <c r="L40" s="154"/>
      <c r="M40" s="154"/>
    </row>
    <row r="41" spans="1:13" x14ac:dyDescent="0.2">
      <c r="A41" s="179" t="s">
        <v>35</v>
      </c>
      <c r="B41" s="180">
        <v>86000000</v>
      </c>
      <c r="C41" s="181">
        <v>2</v>
      </c>
      <c r="D41" s="182">
        <v>483.8</v>
      </c>
      <c r="E41" s="183"/>
      <c r="F41" s="183">
        <v>10</v>
      </c>
      <c r="G41" s="183">
        <v>150</v>
      </c>
      <c r="H41" s="183">
        <v>35</v>
      </c>
      <c r="I41" s="183">
        <v>30</v>
      </c>
      <c r="J41" s="183">
        <v>50</v>
      </c>
      <c r="K41" s="184">
        <f t="shared" si="0"/>
        <v>1517.6</v>
      </c>
      <c r="L41" s="154"/>
      <c r="M41" s="154"/>
    </row>
    <row r="42" spans="1:13" x14ac:dyDescent="0.2">
      <c r="A42" s="179" t="s">
        <v>36</v>
      </c>
      <c r="B42" s="180">
        <v>87000000</v>
      </c>
      <c r="C42" s="181">
        <v>2</v>
      </c>
      <c r="D42" s="182">
        <v>498.5</v>
      </c>
      <c r="E42" s="183"/>
      <c r="F42" s="183">
        <v>23.12</v>
      </c>
      <c r="G42" s="183"/>
      <c r="H42" s="183">
        <v>196.23</v>
      </c>
      <c r="I42" s="183">
        <v>179.54</v>
      </c>
      <c r="J42" s="183">
        <v>182.16</v>
      </c>
      <c r="K42" s="184">
        <f t="shared" si="0"/>
        <v>2159.1</v>
      </c>
      <c r="L42" s="154"/>
      <c r="M42" s="154"/>
    </row>
    <row r="43" spans="1:13" x14ac:dyDescent="0.2">
      <c r="A43" s="179" t="s">
        <v>37</v>
      </c>
      <c r="B43" s="180">
        <v>35000000</v>
      </c>
      <c r="C43" s="181">
        <v>3</v>
      </c>
      <c r="D43" s="182">
        <v>293.2</v>
      </c>
      <c r="E43" s="183"/>
      <c r="F43" s="183"/>
      <c r="G43" s="183"/>
      <c r="H43" s="183"/>
      <c r="I43" s="183">
        <v>5.7</v>
      </c>
      <c r="J43" s="183">
        <v>300</v>
      </c>
      <c r="K43" s="184">
        <f t="shared" si="0"/>
        <v>1796.6999999999998</v>
      </c>
      <c r="L43" s="154"/>
      <c r="M43" s="154"/>
    </row>
    <row r="44" spans="1:13" x14ac:dyDescent="0.2">
      <c r="A44" s="179" t="s">
        <v>38</v>
      </c>
      <c r="B44" s="180">
        <v>88000000</v>
      </c>
      <c r="C44" s="181">
        <v>2</v>
      </c>
      <c r="D44" s="182">
        <v>293.2</v>
      </c>
      <c r="E44" s="183"/>
      <c r="F44" s="183">
        <v>14.1</v>
      </c>
      <c r="G44" s="183"/>
      <c r="H44" s="183">
        <v>59</v>
      </c>
      <c r="I44" s="183">
        <v>46.3</v>
      </c>
      <c r="J44" s="183">
        <v>121</v>
      </c>
      <c r="K44" s="184">
        <f t="shared" si="0"/>
        <v>1067.2</v>
      </c>
      <c r="L44" s="154"/>
      <c r="M44" s="154"/>
    </row>
    <row r="45" spans="1:13" x14ac:dyDescent="0.2">
      <c r="A45" s="179" t="s">
        <v>39</v>
      </c>
      <c r="B45" s="180">
        <v>89000000</v>
      </c>
      <c r="C45" s="181">
        <v>2</v>
      </c>
      <c r="D45" s="182">
        <v>293.2</v>
      </c>
      <c r="E45" s="183"/>
      <c r="F45" s="183">
        <v>36</v>
      </c>
      <c r="G45" s="183"/>
      <c r="H45" s="183"/>
      <c r="I45" s="183">
        <v>58.5</v>
      </c>
      <c r="J45" s="183">
        <v>207</v>
      </c>
      <c r="K45" s="184">
        <f t="shared" si="0"/>
        <v>1189.4000000000001</v>
      </c>
      <c r="L45" s="154"/>
      <c r="M45" s="154"/>
    </row>
    <row r="46" spans="1:13" ht="25.5" x14ac:dyDescent="0.2">
      <c r="A46" s="179" t="s">
        <v>40</v>
      </c>
      <c r="B46" s="180">
        <v>98000000</v>
      </c>
      <c r="C46" s="181">
        <v>4</v>
      </c>
      <c r="D46" s="182">
        <v>645.1</v>
      </c>
      <c r="E46" s="183"/>
      <c r="F46" s="183">
        <v>8</v>
      </c>
      <c r="G46" s="183"/>
      <c r="H46" s="183"/>
      <c r="I46" s="183">
        <v>219</v>
      </c>
      <c r="J46" s="183">
        <v>140</v>
      </c>
      <c r="K46" s="184">
        <f t="shared" si="0"/>
        <v>4048.4</v>
      </c>
      <c r="L46" s="154"/>
      <c r="M46" s="154"/>
    </row>
    <row r="47" spans="1:13" ht="25.5" x14ac:dyDescent="0.2">
      <c r="A47" s="179" t="s">
        <v>41</v>
      </c>
      <c r="B47" s="180">
        <v>90000000</v>
      </c>
      <c r="C47" s="181">
        <v>3</v>
      </c>
      <c r="D47" s="182">
        <v>293.2</v>
      </c>
      <c r="E47" s="183">
        <v>18</v>
      </c>
      <c r="F47" s="183">
        <v>17</v>
      </c>
      <c r="G47" s="183">
        <v>41</v>
      </c>
      <c r="H47" s="183">
        <v>25</v>
      </c>
      <c r="I47" s="183"/>
      <c r="J47" s="183">
        <v>34.5</v>
      </c>
      <c r="K47" s="184">
        <f t="shared" si="0"/>
        <v>1286.0999999999999</v>
      </c>
      <c r="L47" s="154"/>
      <c r="M47" s="154"/>
    </row>
    <row r="48" spans="1:13" ht="25.5" x14ac:dyDescent="0.2">
      <c r="A48" s="179" t="s">
        <v>42</v>
      </c>
      <c r="B48" s="180">
        <v>92000000</v>
      </c>
      <c r="C48" s="181">
        <v>7</v>
      </c>
      <c r="D48" s="182">
        <v>293.2</v>
      </c>
      <c r="E48" s="183"/>
      <c r="F48" s="183">
        <v>3</v>
      </c>
      <c r="G48" s="183"/>
      <c r="H48" s="183">
        <v>14</v>
      </c>
      <c r="I48" s="183"/>
      <c r="J48" s="183">
        <v>55.4</v>
      </c>
      <c r="K48" s="184">
        <f t="shared" si="0"/>
        <v>2559.1999999999998</v>
      </c>
      <c r="L48" s="154"/>
      <c r="M48" s="154"/>
    </row>
    <row r="49" spans="1:13" x14ac:dyDescent="0.2">
      <c r="A49" s="179" t="s">
        <v>43</v>
      </c>
      <c r="B49" s="180">
        <v>93000000</v>
      </c>
      <c r="C49" s="181">
        <v>3</v>
      </c>
      <c r="D49" s="182">
        <v>557.1</v>
      </c>
      <c r="E49" s="183"/>
      <c r="F49" s="183">
        <v>50.4</v>
      </c>
      <c r="G49" s="183"/>
      <c r="H49" s="183"/>
      <c r="I49" s="183">
        <v>150</v>
      </c>
      <c r="J49" s="183">
        <v>244</v>
      </c>
      <c r="K49" s="184">
        <f t="shared" si="0"/>
        <v>3004.5</v>
      </c>
      <c r="L49" s="154"/>
      <c r="M49" s="154"/>
    </row>
    <row r="50" spans="1:13" x14ac:dyDescent="0.2">
      <c r="A50" s="179" t="s">
        <v>44</v>
      </c>
      <c r="B50" s="180">
        <v>94000000</v>
      </c>
      <c r="C50" s="181">
        <v>3</v>
      </c>
      <c r="D50" s="182">
        <v>337.2</v>
      </c>
      <c r="E50" s="183"/>
      <c r="F50" s="183">
        <v>5</v>
      </c>
      <c r="G50" s="183">
        <v>51.5</v>
      </c>
      <c r="H50" s="183">
        <v>40.5</v>
      </c>
      <c r="I50" s="183"/>
      <c r="J50" s="183">
        <v>10</v>
      </c>
      <c r="K50" s="184">
        <f t="shared" si="0"/>
        <v>1332.6</v>
      </c>
      <c r="L50" s="154"/>
      <c r="M50" s="154"/>
    </row>
    <row r="51" spans="1:13" x14ac:dyDescent="0.2">
      <c r="A51" s="179" t="s">
        <v>45</v>
      </c>
      <c r="B51" s="180">
        <v>95000000</v>
      </c>
      <c r="C51" s="181">
        <v>2</v>
      </c>
      <c r="D51" s="182">
        <v>469.1</v>
      </c>
      <c r="E51" s="183"/>
      <c r="F51" s="183">
        <v>11</v>
      </c>
      <c r="G51" s="183"/>
      <c r="H51" s="183">
        <v>26.8</v>
      </c>
      <c r="I51" s="183">
        <v>20</v>
      </c>
      <c r="J51" s="183">
        <v>67.7</v>
      </c>
      <c r="K51" s="184">
        <f t="shared" si="0"/>
        <v>1189.2000000000003</v>
      </c>
      <c r="L51" s="154"/>
      <c r="M51" s="154"/>
    </row>
    <row r="52" spans="1:13" x14ac:dyDescent="0.2">
      <c r="A52" s="179" t="s">
        <v>46</v>
      </c>
      <c r="B52" s="180">
        <v>96000000</v>
      </c>
      <c r="C52" s="181">
        <v>2</v>
      </c>
      <c r="D52" s="182">
        <v>293.2</v>
      </c>
      <c r="E52" s="183"/>
      <c r="F52" s="183">
        <v>17</v>
      </c>
      <c r="G52" s="183"/>
      <c r="H52" s="183">
        <v>35</v>
      </c>
      <c r="I52" s="183">
        <v>125</v>
      </c>
      <c r="J52" s="183">
        <v>103</v>
      </c>
      <c r="K52" s="184">
        <f t="shared" si="0"/>
        <v>1146.4000000000001</v>
      </c>
      <c r="L52" s="154"/>
      <c r="M52" s="154"/>
    </row>
    <row r="53" spans="1:13" ht="25.5" x14ac:dyDescent="0.2">
      <c r="A53" s="179" t="s">
        <v>47</v>
      </c>
      <c r="B53" s="180">
        <v>97000000</v>
      </c>
      <c r="C53" s="181">
        <v>2</v>
      </c>
      <c r="D53" s="182">
        <v>293.2</v>
      </c>
      <c r="E53" s="183"/>
      <c r="F53" s="183">
        <v>10.199999999999999</v>
      </c>
      <c r="G53" s="183"/>
      <c r="H53" s="183"/>
      <c r="I53" s="183"/>
      <c r="J53" s="183">
        <v>150</v>
      </c>
      <c r="K53" s="184">
        <f t="shared" si="0"/>
        <v>906.8</v>
      </c>
      <c r="L53" s="154"/>
      <c r="M53" s="154"/>
    </row>
    <row r="54" spans="1:13" x14ac:dyDescent="0.2">
      <c r="A54" s="179" t="s">
        <v>48</v>
      </c>
      <c r="B54" s="185" t="s">
        <v>149</v>
      </c>
      <c r="C54" s="181">
        <v>4</v>
      </c>
      <c r="D54" s="182">
        <v>337.2</v>
      </c>
      <c r="E54" s="183"/>
      <c r="F54" s="183">
        <v>9.6</v>
      </c>
      <c r="G54" s="183">
        <v>68.599999999999994</v>
      </c>
      <c r="H54" s="183">
        <v>4</v>
      </c>
      <c r="I54" s="183">
        <v>1</v>
      </c>
      <c r="J54" s="183">
        <v>63.6</v>
      </c>
      <c r="K54" s="184">
        <f t="shared" si="0"/>
        <v>1936</v>
      </c>
      <c r="L54" s="154"/>
      <c r="M54" s="154"/>
    </row>
    <row r="55" spans="1:13" x14ac:dyDescent="0.2">
      <c r="A55" s="179" t="s">
        <v>49</v>
      </c>
      <c r="B55" s="180">
        <v>76000000</v>
      </c>
      <c r="C55" s="181">
        <v>2</v>
      </c>
      <c r="D55" s="182">
        <v>439.8</v>
      </c>
      <c r="E55" s="183"/>
      <c r="F55" s="183">
        <v>3.6</v>
      </c>
      <c r="G55" s="183"/>
      <c r="H55" s="183">
        <v>17.2</v>
      </c>
      <c r="I55" s="183">
        <v>14.1</v>
      </c>
      <c r="J55" s="183">
        <v>139.4</v>
      </c>
      <c r="K55" s="184">
        <f t="shared" si="0"/>
        <v>1228.2</v>
      </c>
      <c r="L55" s="154"/>
      <c r="M55" s="154"/>
    </row>
    <row r="56" spans="1:13" x14ac:dyDescent="0.2">
      <c r="A56" s="179" t="s">
        <v>50</v>
      </c>
      <c r="B56" s="180">
        <v>30000000</v>
      </c>
      <c r="C56" s="181">
        <v>2</v>
      </c>
      <c r="D56" s="182">
        <v>703.7</v>
      </c>
      <c r="E56" s="183">
        <v>138</v>
      </c>
      <c r="F56" s="183">
        <v>18.13</v>
      </c>
      <c r="G56" s="183"/>
      <c r="H56" s="183"/>
      <c r="I56" s="183">
        <v>601.69000000000005</v>
      </c>
      <c r="J56" s="183">
        <v>109.03</v>
      </c>
      <c r="K56" s="184">
        <f t="shared" si="0"/>
        <v>3141.1</v>
      </c>
      <c r="L56" s="154"/>
      <c r="M56" s="154"/>
    </row>
    <row r="57" spans="1:13" x14ac:dyDescent="0.2">
      <c r="A57" s="179" t="s">
        <v>51</v>
      </c>
      <c r="B57" s="185" t="s">
        <v>150</v>
      </c>
      <c r="C57" s="181">
        <v>10</v>
      </c>
      <c r="D57" s="182">
        <v>293.2</v>
      </c>
      <c r="E57" s="183"/>
      <c r="F57" s="183"/>
      <c r="G57" s="183">
        <v>200</v>
      </c>
      <c r="H57" s="183">
        <v>174</v>
      </c>
      <c r="I57" s="183">
        <v>18.5</v>
      </c>
      <c r="J57" s="183">
        <v>100</v>
      </c>
      <c r="K57" s="184">
        <f t="shared" si="0"/>
        <v>7857</v>
      </c>
      <c r="L57" s="154"/>
      <c r="M57" s="154"/>
    </row>
    <row r="58" spans="1:13" x14ac:dyDescent="0.2">
      <c r="A58" s="179" t="s">
        <v>52</v>
      </c>
      <c r="B58" s="185" t="s">
        <v>151</v>
      </c>
      <c r="C58" s="181">
        <v>7</v>
      </c>
      <c r="D58" s="182">
        <v>439.8</v>
      </c>
      <c r="E58" s="183"/>
      <c r="F58" s="183">
        <v>36.4</v>
      </c>
      <c r="G58" s="183">
        <v>97.4</v>
      </c>
      <c r="H58" s="183">
        <v>65</v>
      </c>
      <c r="I58" s="183">
        <v>69</v>
      </c>
      <c r="J58" s="183">
        <v>86.3</v>
      </c>
      <c r="K58" s="184">
        <f t="shared" si="0"/>
        <v>5557.3</v>
      </c>
      <c r="L58" s="154"/>
      <c r="M58" s="154"/>
    </row>
    <row r="59" spans="1:13" x14ac:dyDescent="0.2">
      <c r="A59" s="179" t="s">
        <v>53</v>
      </c>
      <c r="B59" s="180">
        <v>57000000</v>
      </c>
      <c r="C59" s="181">
        <v>4</v>
      </c>
      <c r="D59" s="182">
        <v>337.2</v>
      </c>
      <c r="E59" s="183"/>
      <c r="F59" s="183">
        <v>13</v>
      </c>
      <c r="G59" s="183">
        <v>10</v>
      </c>
      <c r="H59" s="183">
        <v>27.1</v>
      </c>
      <c r="I59" s="183">
        <v>10</v>
      </c>
      <c r="J59" s="183">
        <v>92</v>
      </c>
      <c r="K59" s="184">
        <f t="shared" si="0"/>
        <v>1957.2</v>
      </c>
      <c r="L59" s="154"/>
      <c r="M59" s="154"/>
    </row>
    <row r="60" spans="1:13" x14ac:dyDescent="0.2">
      <c r="A60" s="179" t="s">
        <v>54</v>
      </c>
      <c r="B60" s="185" t="s">
        <v>152</v>
      </c>
      <c r="C60" s="181">
        <v>5</v>
      </c>
      <c r="D60" s="182">
        <v>439.8</v>
      </c>
      <c r="E60" s="183"/>
      <c r="F60" s="183">
        <v>10.1</v>
      </c>
      <c r="G60" s="183"/>
      <c r="H60" s="183">
        <v>31.1</v>
      </c>
      <c r="I60" s="183">
        <v>29.1</v>
      </c>
      <c r="J60" s="183">
        <v>183.6</v>
      </c>
      <c r="K60" s="184">
        <f t="shared" si="0"/>
        <v>3468.5</v>
      </c>
      <c r="L60" s="154"/>
      <c r="M60" s="154"/>
    </row>
    <row r="61" spans="1:13" x14ac:dyDescent="0.2">
      <c r="A61" s="179" t="s">
        <v>55</v>
      </c>
      <c r="B61" s="185" t="s">
        <v>153</v>
      </c>
      <c r="C61" s="181">
        <v>5</v>
      </c>
      <c r="D61" s="182">
        <v>293.2</v>
      </c>
      <c r="E61" s="183">
        <v>47</v>
      </c>
      <c r="F61" s="183"/>
      <c r="G61" s="183"/>
      <c r="H61" s="183"/>
      <c r="I61" s="183"/>
      <c r="J61" s="183">
        <v>56</v>
      </c>
      <c r="K61" s="184">
        <f t="shared" si="0"/>
        <v>1981</v>
      </c>
      <c r="L61" s="154"/>
      <c r="M61" s="154"/>
    </row>
    <row r="62" spans="1:13" x14ac:dyDescent="0.2">
      <c r="A62" s="186" t="s">
        <v>56</v>
      </c>
      <c r="B62" s="185" t="s">
        <v>154</v>
      </c>
      <c r="C62" s="187">
        <v>5</v>
      </c>
      <c r="D62" s="188">
        <v>439.8</v>
      </c>
      <c r="E62" s="189"/>
      <c r="F62" s="189"/>
      <c r="G62" s="189">
        <v>46.4</v>
      </c>
      <c r="H62" s="189">
        <v>82</v>
      </c>
      <c r="I62" s="189">
        <v>29.56</v>
      </c>
      <c r="J62" s="189">
        <v>73</v>
      </c>
      <c r="K62" s="184">
        <f t="shared" si="0"/>
        <v>3353.8</v>
      </c>
      <c r="L62" s="154"/>
      <c r="M62" s="154"/>
    </row>
    <row r="63" spans="1:13" x14ac:dyDescent="0.2">
      <c r="A63" s="179" t="s">
        <v>57</v>
      </c>
      <c r="B63" s="180">
        <v>10000000</v>
      </c>
      <c r="C63" s="181">
        <v>2</v>
      </c>
      <c r="D63" s="182">
        <v>439.8</v>
      </c>
      <c r="E63" s="183"/>
      <c r="F63" s="183">
        <v>22.8</v>
      </c>
      <c r="G63" s="183">
        <v>25</v>
      </c>
      <c r="H63" s="183">
        <v>10.7</v>
      </c>
      <c r="I63" s="183">
        <v>35</v>
      </c>
      <c r="J63" s="183">
        <v>414.6</v>
      </c>
      <c r="K63" s="184">
        <f t="shared" si="0"/>
        <v>1895.8</v>
      </c>
      <c r="L63" s="154"/>
      <c r="M63" s="154"/>
    </row>
    <row r="64" spans="1:13" x14ac:dyDescent="0.2">
      <c r="A64" s="179" t="s">
        <v>58</v>
      </c>
      <c r="B64" s="180">
        <v>11000000</v>
      </c>
      <c r="C64" s="181">
        <v>2</v>
      </c>
      <c r="D64" s="182">
        <v>498.5</v>
      </c>
      <c r="E64" s="183"/>
      <c r="F64" s="183"/>
      <c r="G64" s="183"/>
      <c r="H64" s="183"/>
      <c r="I64" s="183">
        <v>100</v>
      </c>
      <c r="J64" s="183">
        <v>200</v>
      </c>
      <c r="K64" s="184">
        <f t="shared" si="0"/>
        <v>1597</v>
      </c>
      <c r="L64" s="154"/>
      <c r="M64" s="154"/>
    </row>
    <row r="65" spans="1:13" x14ac:dyDescent="0.2">
      <c r="A65" s="179" t="s">
        <v>59</v>
      </c>
      <c r="B65" s="180">
        <v>12000000</v>
      </c>
      <c r="C65" s="181">
        <v>2</v>
      </c>
      <c r="D65" s="182">
        <v>293.2</v>
      </c>
      <c r="E65" s="183"/>
      <c r="F65" s="183"/>
      <c r="G65" s="183">
        <v>17</v>
      </c>
      <c r="H65" s="183"/>
      <c r="I65" s="183">
        <v>3</v>
      </c>
      <c r="J65" s="183">
        <v>185</v>
      </c>
      <c r="K65" s="184">
        <f t="shared" si="0"/>
        <v>996.4</v>
      </c>
      <c r="L65" s="154"/>
      <c r="M65" s="154"/>
    </row>
    <row r="66" spans="1:13" x14ac:dyDescent="0.2">
      <c r="A66" s="179" t="s">
        <v>60</v>
      </c>
      <c r="B66" s="180">
        <v>14000000</v>
      </c>
      <c r="C66" s="181">
        <v>2</v>
      </c>
      <c r="D66" s="182">
        <v>293.2</v>
      </c>
      <c r="E66" s="183"/>
      <c r="F66" s="183"/>
      <c r="G66" s="183">
        <v>164</v>
      </c>
      <c r="H66" s="183"/>
      <c r="I66" s="183"/>
      <c r="J66" s="183">
        <v>53</v>
      </c>
      <c r="K66" s="184">
        <f t="shared" si="0"/>
        <v>1020.4</v>
      </c>
      <c r="L66" s="154"/>
      <c r="M66" s="154"/>
    </row>
    <row r="67" spans="1:13" x14ac:dyDescent="0.2">
      <c r="A67" s="179" t="s">
        <v>61</v>
      </c>
      <c r="B67" s="180">
        <v>15000000</v>
      </c>
      <c r="C67" s="181">
        <v>2</v>
      </c>
      <c r="D67" s="182">
        <v>293.2</v>
      </c>
      <c r="E67" s="183"/>
      <c r="F67" s="183">
        <v>17</v>
      </c>
      <c r="G67" s="183"/>
      <c r="H67" s="183">
        <v>35</v>
      </c>
      <c r="I67" s="183">
        <v>125</v>
      </c>
      <c r="J67" s="183">
        <v>73.400000000000006</v>
      </c>
      <c r="K67" s="184">
        <f t="shared" si="0"/>
        <v>1087.2</v>
      </c>
      <c r="L67" s="154"/>
      <c r="M67" s="154"/>
    </row>
    <row r="68" spans="1:13" x14ac:dyDescent="0.2">
      <c r="A68" s="179" t="s">
        <v>62</v>
      </c>
      <c r="B68" s="180">
        <v>17000000</v>
      </c>
      <c r="C68" s="181">
        <v>2</v>
      </c>
      <c r="D68" s="182">
        <v>293.2</v>
      </c>
      <c r="E68" s="183"/>
      <c r="F68" s="183">
        <v>20</v>
      </c>
      <c r="G68" s="183"/>
      <c r="H68" s="183">
        <v>25</v>
      </c>
      <c r="I68" s="183">
        <v>20.100000000000001</v>
      </c>
      <c r="J68" s="183">
        <v>306.7</v>
      </c>
      <c r="K68" s="184">
        <f t="shared" si="0"/>
        <v>1330</v>
      </c>
      <c r="L68" s="154"/>
      <c r="M68" s="154"/>
    </row>
    <row r="69" spans="1:13" x14ac:dyDescent="0.2">
      <c r="A69" s="179" t="s">
        <v>63</v>
      </c>
      <c r="B69" s="180">
        <v>18000000</v>
      </c>
      <c r="C69" s="181">
        <v>3</v>
      </c>
      <c r="D69" s="182">
        <v>293.2</v>
      </c>
      <c r="E69" s="183">
        <v>97.3</v>
      </c>
      <c r="F69" s="183">
        <v>15</v>
      </c>
      <c r="G69" s="183"/>
      <c r="H69" s="183"/>
      <c r="I69" s="183">
        <v>21.9</v>
      </c>
      <c r="J69" s="183">
        <v>70</v>
      </c>
      <c r="K69" s="184">
        <f t="shared" si="0"/>
        <v>1492.1999999999998</v>
      </c>
      <c r="L69" s="154"/>
      <c r="M69" s="154"/>
    </row>
    <row r="70" spans="1:13" x14ac:dyDescent="0.2">
      <c r="A70" s="179" t="s">
        <v>64</v>
      </c>
      <c r="B70" s="180">
        <v>19000000</v>
      </c>
      <c r="C70" s="181">
        <v>2</v>
      </c>
      <c r="D70" s="182">
        <v>337.2</v>
      </c>
      <c r="E70" s="183"/>
      <c r="F70" s="183">
        <v>50</v>
      </c>
      <c r="G70" s="183"/>
      <c r="H70" s="183"/>
      <c r="I70" s="183">
        <v>45</v>
      </c>
      <c r="J70" s="183">
        <v>182.85</v>
      </c>
      <c r="K70" s="184">
        <f t="shared" si="0"/>
        <v>1230.0999999999999</v>
      </c>
      <c r="L70" s="154"/>
      <c r="M70" s="154"/>
    </row>
    <row r="71" spans="1:13" x14ac:dyDescent="0.2">
      <c r="A71" s="179" t="s">
        <v>65</v>
      </c>
      <c r="B71" s="180">
        <v>20000000</v>
      </c>
      <c r="C71" s="181">
        <v>3</v>
      </c>
      <c r="D71" s="182">
        <v>293.2</v>
      </c>
      <c r="E71" s="183"/>
      <c r="F71" s="183"/>
      <c r="G71" s="183"/>
      <c r="H71" s="183"/>
      <c r="I71" s="183"/>
      <c r="J71" s="183">
        <v>100</v>
      </c>
      <c r="K71" s="184">
        <f t="shared" si="0"/>
        <v>1179.5999999999999</v>
      </c>
      <c r="L71" s="154"/>
      <c r="M71" s="154"/>
    </row>
    <row r="72" spans="1:13" x14ac:dyDescent="0.2">
      <c r="A72" s="179" t="s">
        <v>66</v>
      </c>
      <c r="B72" s="180">
        <v>24000000</v>
      </c>
      <c r="C72" s="181">
        <v>2</v>
      </c>
      <c r="D72" s="182">
        <v>293.2</v>
      </c>
      <c r="E72" s="183"/>
      <c r="F72" s="183">
        <v>70.2</v>
      </c>
      <c r="G72" s="183"/>
      <c r="H72" s="183">
        <v>55</v>
      </c>
      <c r="I72" s="183">
        <v>76.099999999999994</v>
      </c>
      <c r="J72" s="183">
        <v>491.3</v>
      </c>
      <c r="K72" s="184">
        <f t="shared" si="0"/>
        <v>1971.6</v>
      </c>
      <c r="L72" s="154"/>
      <c r="M72" s="154"/>
    </row>
    <row r="73" spans="1:13" x14ac:dyDescent="0.2">
      <c r="A73" s="179" t="s">
        <v>67</v>
      </c>
      <c r="B73" s="180">
        <v>25000000</v>
      </c>
      <c r="C73" s="181">
        <v>4</v>
      </c>
      <c r="D73" s="182">
        <v>439.8</v>
      </c>
      <c r="E73" s="183"/>
      <c r="F73" s="183">
        <v>59</v>
      </c>
      <c r="G73" s="183"/>
      <c r="H73" s="183">
        <v>40</v>
      </c>
      <c r="I73" s="183">
        <v>100</v>
      </c>
      <c r="J73" s="183">
        <v>274.5</v>
      </c>
      <c r="K73" s="184">
        <f t="shared" si="0"/>
        <v>3653.2</v>
      </c>
      <c r="L73" s="154"/>
      <c r="M73" s="154"/>
    </row>
    <row r="74" spans="1:13" x14ac:dyDescent="0.2">
      <c r="A74" s="179" t="s">
        <v>171</v>
      </c>
      <c r="B74" s="180">
        <v>27000000</v>
      </c>
      <c r="C74" s="181">
        <v>2</v>
      </c>
      <c r="D74" s="182">
        <v>293.2</v>
      </c>
      <c r="E74" s="183"/>
      <c r="F74" s="183">
        <v>15.31</v>
      </c>
      <c r="G74" s="183">
        <v>311.36</v>
      </c>
      <c r="H74" s="183">
        <v>77.05</v>
      </c>
      <c r="I74" s="183"/>
      <c r="J74" s="183">
        <v>94.73</v>
      </c>
      <c r="K74" s="184">
        <f t="shared" si="0"/>
        <v>1583.3</v>
      </c>
      <c r="L74" s="154"/>
      <c r="M74" s="154"/>
    </row>
    <row r="75" spans="1:13" x14ac:dyDescent="0.2">
      <c r="A75" s="179" t="s">
        <v>68</v>
      </c>
      <c r="B75" s="180">
        <v>29000000</v>
      </c>
      <c r="C75" s="181">
        <v>2</v>
      </c>
      <c r="D75" s="182">
        <v>293.2</v>
      </c>
      <c r="E75" s="183"/>
      <c r="F75" s="183"/>
      <c r="G75" s="183"/>
      <c r="H75" s="183"/>
      <c r="I75" s="183">
        <v>20</v>
      </c>
      <c r="J75" s="183">
        <v>81</v>
      </c>
      <c r="K75" s="184">
        <f t="shared" si="0"/>
        <v>788.4</v>
      </c>
      <c r="L75" s="154"/>
      <c r="M75" s="154"/>
    </row>
    <row r="76" spans="1:13" x14ac:dyDescent="0.2">
      <c r="A76" s="179" t="s">
        <v>69</v>
      </c>
      <c r="B76" s="180">
        <v>32000000</v>
      </c>
      <c r="C76" s="181">
        <v>4</v>
      </c>
      <c r="D76" s="182">
        <v>381.2</v>
      </c>
      <c r="E76" s="183"/>
      <c r="F76" s="183">
        <v>19.8</v>
      </c>
      <c r="G76" s="183">
        <v>52.8</v>
      </c>
      <c r="H76" s="183">
        <v>10.1</v>
      </c>
      <c r="I76" s="183">
        <v>12.6</v>
      </c>
      <c r="J76" s="183">
        <v>129.9</v>
      </c>
      <c r="K76" s="184">
        <f t="shared" si="0"/>
        <v>2425.6000000000004</v>
      </c>
      <c r="L76" s="154"/>
      <c r="M76" s="154"/>
    </row>
    <row r="77" spans="1:13" x14ac:dyDescent="0.2">
      <c r="A77" s="179" t="s">
        <v>70</v>
      </c>
      <c r="B77" s="180">
        <v>33000000</v>
      </c>
      <c r="C77" s="181">
        <v>2</v>
      </c>
      <c r="D77" s="182">
        <v>337.2</v>
      </c>
      <c r="E77" s="183"/>
      <c r="F77" s="183">
        <v>5.6</v>
      </c>
      <c r="G77" s="183"/>
      <c r="H77" s="183"/>
      <c r="I77" s="183">
        <v>20</v>
      </c>
      <c r="J77" s="183">
        <v>10</v>
      </c>
      <c r="K77" s="184">
        <f t="shared" si="0"/>
        <v>745.6</v>
      </c>
      <c r="L77" s="154"/>
      <c r="M77" s="154"/>
    </row>
    <row r="78" spans="1:13" x14ac:dyDescent="0.2">
      <c r="A78" s="179" t="s">
        <v>71</v>
      </c>
      <c r="B78" s="180">
        <v>34000000</v>
      </c>
      <c r="C78" s="181">
        <v>2</v>
      </c>
      <c r="D78" s="182">
        <v>293.2</v>
      </c>
      <c r="E78" s="183"/>
      <c r="F78" s="183">
        <v>40</v>
      </c>
      <c r="G78" s="183"/>
      <c r="H78" s="183">
        <v>39.5</v>
      </c>
      <c r="I78" s="183">
        <v>29</v>
      </c>
      <c r="J78" s="183">
        <v>109.6</v>
      </c>
      <c r="K78" s="184">
        <f t="shared" si="0"/>
        <v>1022.5999999999999</v>
      </c>
      <c r="L78" s="154"/>
      <c r="M78" s="154"/>
    </row>
    <row r="79" spans="1:13" x14ac:dyDescent="0.2">
      <c r="A79" s="179" t="s">
        <v>72</v>
      </c>
      <c r="B79" s="180">
        <v>37000000</v>
      </c>
      <c r="C79" s="181">
        <v>2</v>
      </c>
      <c r="D79" s="182">
        <v>337.2</v>
      </c>
      <c r="E79" s="183"/>
      <c r="F79" s="183">
        <v>2.4</v>
      </c>
      <c r="G79" s="183"/>
      <c r="H79" s="183"/>
      <c r="I79" s="183"/>
      <c r="J79" s="183">
        <v>136.9</v>
      </c>
      <c r="K79" s="184">
        <f t="shared" si="0"/>
        <v>953</v>
      </c>
      <c r="L79" s="154"/>
      <c r="M79" s="154"/>
    </row>
    <row r="80" spans="1:13" x14ac:dyDescent="0.2">
      <c r="A80" s="179" t="s">
        <v>73</v>
      </c>
      <c r="B80" s="180">
        <v>38000000</v>
      </c>
      <c r="C80" s="181">
        <v>2</v>
      </c>
      <c r="D80" s="182">
        <v>293.2</v>
      </c>
      <c r="E80" s="183"/>
      <c r="F80" s="183">
        <v>17</v>
      </c>
      <c r="G80" s="183"/>
      <c r="H80" s="183">
        <v>41.9</v>
      </c>
      <c r="I80" s="183">
        <v>25</v>
      </c>
      <c r="J80" s="183">
        <v>103</v>
      </c>
      <c r="K80" s="184">
        <f t="shared" si="0"/>
        <v>960.19999999999993</v>
      </c>
      <c r="L80" s="154"/>
      <c r="M80" s="154"/>
    </row>
    <row r="81" spans="1:13" x14ac:dyDescent="0.2">
      <c r="A81" s="179" t="s">
        <v>74</v>
      </c>
      <c r="B81" s="180">
        <v>41000000</v>
      </c>
      <c r="C81" s="181">
        <v>3</v>
      </c>
      <c r="D81" s="182">
        <v>293.2</v>
      </c>
      <c r="E81" s="183"/>
      <c r="F81" s="183">
        <v>6</v>
      </c>
      <c r="G81" s="183">
        <v>24</v>
      </c>
      <c r="H81" s="183"/>
      <c r="I81" s="183">
        <v>12</v>
      </c>
      <c r="J81" s="183">
        <v>212</v>
      </c>
      <c r="K81" s="184">
        <f t="shared" si="0"/>
        <v>1641.6000000000001</v>
      </c>
      <c r="L81" s="154"/>
      <c r="M81" s="154"/>
    </row>
    <row r="82" spans="1:13" x14ac:dyDescent="0.2">
      <c r="A82" s="179" t="s">
        <v>161</v>
      </c>
      <c r="B82" s="180">
        <v>42000000</v>
      </c>
      <c r="C82" s="181">
        <v>2</v>
      </c>
      <c r="D82" s="182">
        <v>293.2</v>
      </c>
      <c r="E82" s="183"/>
      <c r="F82" s="183">
        <v>20</v>
      </c>
      <c r="G82" s="183"/>
      <c r="H82" s="183">
        <v>40</v>
      </c>
      <c r="I82" s="183">
        <v>29</v>
      </c>
      <c r="J82" s="183">
        <v>152.4</v>
      </c>
      <c r="K82" s="184">
        <f t="shared" si="0"/>
        <v>1069.2</v>
      </c>
      <c r="L82" s="154"/>
      <c r="M82" s="154"/>
    </row>
    <row r="83" spans="1:13" x14ac:dyDescent="0.2">
      <c r="A83" s="190" t="s">
        <v>75</v>
      </c>
      <c r="B83" s="180">
        <v>44000000</v>
      </c>
      <c r="C83" s="181">
        <v>2</v>
      </c>
      <c r="D83" s="182">
        <v>733</v>
      </c>
      <c r="E83" s="183"/>
      <c r="F83" s="183"/>
      <c r="G83" s="183">
        <v>42</v>
      </c>
      <c r="H83" s="183"/>
      <c r="I83" s="183">
        <v>57.5</v>
      </c>
      <c r="J83" s="183">
        <v>250.2</v>
      </c>
      <c r="K83" s="184">
        <f t="shared" si="0"/>
        <v>2165.4</v>
      </c>
      <c r="L83" s="154"/>
      <c r="M83" s="154"/>
    </row>
    <row r="84" spans="1:13" x14ac:dyDescent="0.2">
      <c r="A84" s="179" t="s">
        <v>76</v>
      </c>
      <c r="B84" s="180">
        <v>46000000</v>
      </c>
      <c r="C84" s="181">
        <v>12</v>
      </c>
      <c r="D84" s="182">
        <v>293.2</v>
      </c>
      <c r="E84" s="183"/>
      <c r="F84" s="183"/>
      <c r="G84" s="183"/>
      <c r="H84" s="183"/>
      <c r="I84" s="183">
        <v>100</v>
      </c>
      <c r="J84" s="183"/>
      <c r="K84" s="184">
        <f t="shared" si="0"/>
        <v>4718.3999999999996</v>
      </c>
      <c r="L84" s="154"/>
      <c r="M84" s="154"/>
    </row>
    <row r="85" spans="1:13" x14ac:dyDescent="0.2">
      <c r="A85" s="179" t="s">
        <v>77</v>
      </c>
      <c r="B85" s="180">
        <v>47000000</v>
      </c>
      <c r="C85" s="181">
        <v>2</v>
      </c>
      <c r="D85" s="182">
        <v>645.1</v>
      </c>
      <c r="E85" s="183"/>
      <c r="F85" s="183"/>
      <c r="G85" s="183"/>
      <c r="H85" s="183"/>
      <c r="I85" s="183"/>
      <c r="J85" s="183">
        <v>171.8</v>
      </c>
      <c r="K85" s="184">
        <f t="shared" si="0"/>
        <v>1633.8000000000002</v>
      </c>
      <c r="L85" s="154"/>
      <c r="M85" s="154"/>
    </row>
    <row r="86" spans="1:13" x14ac:dyDescent="0.2">
      <c r="A86" s="179" t="s">
        <v>78</v>
      </c>
      <c r="B86" s="180">
        <v>22000000</v>
      </c>
      <c r="C86" s="181">
        <v>5</v>
      </c>
      <c r="D86" s="182">
        <v>293.2</v>
      </c>
      <c r="E86" s="183"/>
      <c r="F86" s="183"/>
      <c r="G86" s="183"/>
      <c r="H86" s="183"/>
      <c r="I86" s="183"/>
      <c r="J86" s="183">
        <v>162.5</v>
      </c>
      <c r="K86" s="184">
        <f t="shared" si="0"/>
        <v>2278.5</v>
      </c>
      <c r="L86" s="154"/>
      <c r="M86" s="154"/>
    </row>
    <row r="87" spans="1:13" x14ac:dyDescent="0.2">
      <c r="A87" s="179" t="s">
        <v>79</v>
      </c>
      <c r="B87" s="180">
        <v>49000000</v>
      </c>
      <c r="C87" s="181">
        <v>2</v>
      </c>
      <c r="D87" s="182">
        <v>293.2</v>
      </c>
      <c r="E87" s="183"/>
      <c r="F87" s="183">
        <v>15.9</v>
      </c>
      <c r="G87" s="183"/>
      <c r="H87" s="183">
        <v>50</v>
      </c>
      <c r="I87" s="183">
        <v>20</v>
      </c>
      <c r="J87" s="183">
        <v>107</v>
      </c>
      <c r="K87" s="184">
        <f t="shared" si="0"/>
        <v>972.19999999999993</v>
      </c>
      <c r="L87" s="154"/>
      <c r="M87" s="154"/>
    </row>
    <row r="88" spans="1:13" x14ac:dyDescent="0.2">
      <c r="A88" s="179" t="s">
        <v>80</v>
      </c>
      <c r="B88" s="180">
        <v>50000000</v>
      </c>
      <c r="C88" s="181">
        <v>5</v>
      </c>
      <c r="D88" s="182">
        <v>351.8</v>
      </c>
      <c r="E88" s="183">
        <v>162</v>
      </c>
      <c r="F88" s="183">
        <v>15.6</v>
      </c>
      <c r="G88" s="183">
        <v>66</v>
      </c>
      <c r="H88" s="183">
        <v>8.5</v>
      </c>
      <c r="I88" s="183">
        <v>14.5</v>
      </c>
      <c r="J88" s="183">
        <v>191.5</v>
      </c>
      <c r="K88" s="184">
        <f t="shared" si="0"/>
        <v>4049.5</v>
      </c>
      <c r="L88" s="154"/>
      <c r="M88" s="154"/>
    </row>
    <row r="89" spans="1:13" x14ac:dyDescent="0.2">
      <c r="A89" s="179" t="s">
        <v>81</v>
      </c>
      <c r="B89" s="180">
        <v>52000000</v>
      </c>
      <c r="C89" s="181">
        <v>3</v>
      </c>
      <c r="D89" s="182">
        <v>337.2</v>
      </c>
      <c r="E89" s="183"/>
      <c r="F89" s="183">
        <v>21</v>
      </c>
      <c r="G89" s="183"/>
      <c r="H89" s="183">
        <v>35</v>
      </c>
      <c r="I89" s="183">
        <v>27</v>
      </c>
      <c r="J89" s="183">
        <v>61.6</v>
      </c>
      <c r="K89" s="184">
        <f t="shared" si="0"/>
        <v>1445.4</v>
      </c>
      <c r="L89" s="154"/>
      <c r="M89" s="154"/>
    </row>
    <row r="90" spans="1:13" x14ac:dyDescent="0.2">
      <c r="A90" s="179" t="s">
        <v>82</v>
      </c>
      <c r="B90" s="180">
        <v>53000000</v>
      </c>
      <c r="C90" s="181">
        <v>3</v>
      </c>
      <c r="D90" s="182">
        <v>337.2</v>
      </c>
      <c r="E90" s="183"/>
      <c r="F90" s="183">
        <v>34.200000000000003</v>
      </c>
      <c r="G90" s="183">
        <v>14.4</v>
      </c>
      <c r="H90" s="183"/>
      <c r="I90" s="183">
        <v>257</v>
      </c>
      <c r="J90" s="183">
        <v>64.8</v>
      </c>
      <c r="K90" s="184">
        <f t="shared" si="0"/>
        <v>2122.7999999999997</v>
      </c>
      <c r="L90" s="154"/>
      <c r="M90" s="154"/>
    </row>
    <row r="91" spans="1:13" x14ac:dyDescent="0.2">
      <c r="A91" s="179" t="s">
        <v>83</v>
      </c>
      <c r="B91" s="180">
        <v>54000000</v>
      </c>
      <c r="C91" s="181">
        <v>2</v>
      </c>
      <c r="D91" s="182">
        <v>293.2</v>
      </c>
      <c r="E91" s="183"/>
      <c r="F91" s="183">
        <v>14.2</v>
      </c>
      <c r="G91" s="183"/>
      <c r="H91" s="183"/>
      <c r="I91" s="183"/>
      <c r="J91" s="183">
        <v>227.9</v>
      </c>
      <c r="K91" s="184">
        <f t="shared" si="0"/>
        <v>1070.5999999999999</v>
      </c>
      <c r="L91" s="154"/>
      <c r="M91" s="154"/>
    </row>
    <row r="92" spans="1:13" x14ac:dyDescent="0.2">
      <c r="A92" s="179" t="s">
        <v>84</v>
      </c>
      <c r="B92" s="180">
        <v>56000000</v>
      </c>
      <c r="C92" s="181">
        <v>2</v>
      </c>
      <c r="D92" s="182">
        <v>293.2</v>
      </c>
      <c r="E92" s="183"/>
      <c r="F92" s="183">
        <v>9.1999999999999993</v>
      </c>
      <c r="G92" s="183"/>
      <c r="H92" s="183"/>
      <c r="I92" s="183"/>
      <c r="J92" s="183">
        <v>200</v>
      </c>
      <c r="K92" s="184">
        <f t="shared" si="0"/>
        <v>1004.8</v>
      </c>
      <c r="L92" s="154"/>
      <c r="M92" s="154"/>
    </row>
    <row r="93" spans="1:13" x14ac:dyDescent="0.2">
      <c r="A93" s="179" t="s">
        <v>85</v>
      </c>
      <c r="B93" s="180">
        <v>58000000</v>
      </c>
      <c r="C93" s="181">
        <v>2</v>
      </c>
      <c r="D93" s="182">
        <v>293.2</v>
      </c>
      <c r="E93" s="183"/>
      <c r="F93" s="183">
        <v>15</v>
      </c>
      <c r="G93" s="183"/>
      <c r="H93" s="183">
        <v>41</v>
      </c>
      <c r="I93" s="183">
        <v>39.200000000000003</v>
      </c>
      <c r="J93" s="183">
        <v>105</v>
      </c>
      <c r="K93" s="184">
        <f t="shared" si="0"/>
        <v>986.8</v>
      </c>
      <c r="L93" s="154"/>
      <c r="M93" s="154"/>
    </row>
    <row r="94" spans="1:13" x14ac:dyDescent="0.2">
      <c r="A94" s="179" t="s">
        <v>86</v>
      </c>
      <c r="B94" s="180">
        <v>60000000</v>
      </c>
      <c r="C94" s="181">
        <v>6</v>
      </c>
      <c r="D94" s="182">
        <v>293.2</v>
      </c>
      <c r="E94" s="183"/>
      <c r="F94" s="183">
        <v>26</v>
      </c>
      <c r="G94" s="183">
        <v>1</v>
      </c>
      <c r="H94" s="183">
        <v>22</v>
      </c>
      <c r="I94" s="183">
        <v>129</v>
      </c>
      <c r="J94" s="183">
        <v>129.1</v>
      </c>
      <c r="K94" s="184">
        <f t="shared" si="0"/>
        <v>3601.7999999999997</v>
      </c>
      <c r="L94" s="154"/>
      <c r="M94" s="154"/>
    </row>
    <row r="95" spans="1:13" x14ac:dyDescent="0.2">
      <c r="A95" s="179" t="s">
        <v>87</v>
      </c>
      <c r="B95" s="180">
        <v>61000000</v>
      </c>
      <c r="C95" s="181">
        <v>2</v>
      </c>
      <c r="D95" s="182">
        <v>293.2</v>
      </c>
      <c r="E95" s="183"/>
      <c r="F95" s="183">
        <v>17</v>
      </c>
      <c r="G95" s="183"/>
      <c r="H95" s="183">
        <v>45</v>
      </c>
      <c r="I95" s="183">
        <v>129</v>
      </c>
      <c r="J95" s="183">
        <v>73.400000000000006</v>
      </c>
      <c r="K95" s="184">
        <f t="shared" si="0"/>
        <v>1115.2</v>
      </c>
      <c r="L95" s="154"/>
      <c r="M95" s="154"/>
    </row>
    <row r="96" spans="1:13" x14ac:dyDescent="0.2">
      <c r="A96" s="179" t="s">
        <v>88</v>
      </c>
      <c r="B96" s="180">
        <v>36000000</v>
      </c>
      <c r="C96" s="181">
        <v>4</v>
      </c>
      <c r="D96" s="182">
        <v>293.2</v>
      </c>
      <c r="E96" s="183"/>
      <c r="F96" s="183"/>
      <c r="G96" s="183"/>
      <c r="H96" s="183"/>
      <c r="I96" s="183"/>
      <c r="J96" s="183">
        <v>170</v>
      </c>
      <c r="K96" s="184">
        <f t="shared" si="0"/>
        <v>1852.8</v>
      </c>
      <c r="L96" s="154"/>
      <c r="M96" s="154"/>
    </row>
    <row r="97" spans="1:13" x14ac:dyDescent="0.2">
      <c r="A97" s="179" t="s">
        <v>89</v>
      </c>
      <c r="B97" s="180">
        <v>63000000</v>
      </c>
      <c r="C97" s="181">
        <v>4</v>
      </c>
      <c r="D97" s="182">
        <v>293.2</v>
      </c>
      <c r="E97" s="183"/>
      <c r="F97" s="183">
        <v>66</v>
      </c>
      <c r="G97" s="183"/>
      <c r="H97" s="183">
        <v>21</v>
      </c>
      <c r="I97" s="183">
        <v>50</v>
      </c>
      <c r="J97" s="183">
        <v>56</v>
      </c>
      <c r="K97" s="184">
        <f t="shared" ref="K97:K116" si="1">C97*(D97+E97+F97+G97+H97+I97+J97)</f>
        <v>1944.8</v>
      </c>
      <c r="L97" s="154"/>
      <c r="M97" s="154"/>
    </row>
    <row r="98" spans="1:13" x14ac:dyDescent="0.2">
      <c r="A98" s="179" t="s">
        <v>90</v>
      </c>
      <c r="B98" s="180">
        <v>64000000</v>
      </c>
      <c r="C98" s="181">
        <v>2</v>
      </c>
      <c r="D98" s="182">
        <v>557.1</v>
      </c>
      <c r="E98" s="183"/>
      <c r="F98" s="183">
        <v>10.3</v>
      </c>
      <c r="G98" s="183"/>
      <c r="H98" s="183"/>
      <c r="I98" s="183">
        <v>263.10000000000002</v>
      </c>
      <c r="J98" s="183">
        <v>110</v>
      </c>
      <c r="K98" s="184">
        <f t="shared" si="1"/>
        <v>1881</v>
      </c>
      <c r="L98" s="154"/>
      <c r="M98" s="154"/>
    </row>
    <row r="99" spans="1:13" x14ac:dyDescent="0.2">
      <c r="A99" s="179" t="s">
        <v>91</v>
      </c>
      <c r="B99" s="180">
        <v>65000000</v>
      </c>
      <c r="C99" s="181">
        <v>6</v>
      </c>
      <c r="D99" s="182">
        <v>337.2</v>
      </c>
      <c r="E99" s="183"/>
      <c r="F99" s="183"/>
      <c r="G99" s="183"/>
      <c r="H99" s="183"/>
      <c r="I99" s="183">
        <v>17</v>
      </c>
      <c r="J99" s="183">
        <v>200</v>
      </c>
      <c r="K99" s="184">
        <f t="shared" si="1"/>
        <v>3325.2000000000003</v>
      </c>
      <c r="L99" s="154"/>
      <c r="M99" s="154"/>
    </row>
    <row r="100" spans="1:13" x14ac:dyDescent="0.2">
      <c r="A100" s="179" t="s">
        <v>92</v>
      </c>
      <c r="B100" s="180">
        <v>66000000</v>
      </c>
      <c r="C100" s="181">
        <v>2</v>
      </c>
      <c r="D100" s="182">
        <v>293.2</v>
      </c>
      <c r="E100" s="183"/>
      <c r="F100" s="183"/>
      <c r="G100" s="183"/>
      <c r="H100" s="183"/>
      <c r="I100" s="183">
        <v>6</v>
      </c>
      <c r="J100" s="183">
        <v>210</v>
      </c>
      <c r="K100" s="184">
        <f t="shared" si="1"/>
        <v>1018.4</v>
      </c>
      <c r="L100" s="154"/>
      <c r="M100" s="154"/>
    </row>
    <row r="101" spans="1:13" x14ac:dyDescent="0.2">
      <c r="A101" s="179" t="s">
        <v>93</v>
      </c>
      <c r="B101" s="180">
        <v>68000000</v>
      </c>
      <c r="C101" s="181">
        <v>2</v>
      </c>
      <c r="D101" s="182">
        <v>293.2</v>
      </c>
      <c r="E101" s="183"/>
      <c r="F101" s="183">
        <v>17</v>
      </c>
      <c r="G101" s="183"/>
      <c r="H101" s="183">
        <v>45</v>
      </c>
      <c r="I101" s="183">
        <v>129</v>
      </c>
      <c r="J101" s="183">
        <v>73.400000000000006</v>
      </c>
      <c r="K101" s="184">
        <f t="shared" si="1"/>
        <v>1115.2</v>
      </c>
      <c r="L101" s="154"/>
      <c r="M101" s="154"/>
    </row>
    <row r="102" spans="1:13" x14ac:dyDescent="0.2">
      <c r="A102" s="179" t="s">
        <v>94</v>
      </c>
      <c r="B102" s="180">
        <v>28000000</v>
      </c>
      <c r="C102" s="181">
        <v>2</v>
      </c>
      <c r="D102" s="182">
        <v>293.2</v>
      </c>
      <c r="E102" s="183"/>
      <c r="F102" s="183">
        <v>17</v>
      </c>
      <c r="G102" s="183"/>
      <c r="H102" s="183">
        <v>45</v>
      </c>
      <c r="I102" s="183">
        <v>129</v>
      </c>
      <c r="J102" s="183">
        <v>73.400000000000006</v>
      </c>
      <c r="K102" s="184">
        <f t="shared" si="1"/>
        <v>1115.2</v>
      </c>
      <c r="L102" s="154"/>
      <c r="M102" s="154"/>
    </row>
    <row r="103" spans="1:13" x14ac:dyDescent="0.2">
      <c r="A103" s="179" t="s">
        <v>95</v>
      </c>
      <c r="B103" s="180">
        <v>69000000</v>
      </c>
      <c r="C103" s="181">
        <v>3</v>
      </c>
      <c r="D103" s="182">
        <v>381.2</v>
      </c>
      <c r="E103" s="183">
        <v>75</v>
      </c>
      <c r="F103" s="183">
        <v>16</v>
      </c>
      <c r="G103" s="183"/>
      <c r="H103" s="183">
        <v>20</v>
      </c>
      <c r="I103" s="183">
        <v>35</v>
      </c>
      <c r="J103" s="183">
        <v>333</v>
      </c>
      <c r="K103" s="184">
        <f t="shared" si="1"/>
        <v>2580.6000000000004</v>
      </c>
      <c r="L103" s="154"/>
      <c r="M103" s="154"/>
    </row>
    <row r="104" spans="1:13" x14ac:dyDescent="0.2">
      <c r="A104" s="179" t="s">
        <v>96</v>
      </c>
      <c r="B104" s="180">
        <v>70000000</v>
      </c>
      <c r="C104" s="181">
        <v>3</v>
      </c>
      <c r="D104" s="182">
        <v>293.2</v>
      </c>
      <c r="E104" s="183"/>
      <c r="F104" s="183">
        <v>16</v>
      </c>
      <c r="G104" s="183"/>
      <c r="H104" s="183">
        <v>34</v>
      </c>
      <c r="I104" s="183">
        <v>67</v>
      </c>
      <c r="J104" s="183">
        <v>134</v>
      </c>
      <c r="K104" s="184">
        <f t="shared" si="1"/>
        <v>1632.6000000000001</v>
      </c>
      <c r="L104" s="154"/>
      <c r="M104" s="154"/>
    </row>
    <row r="105" spans="1:13" x14ac:dyDescent="0.2">
      <c r="A105" s="179" t="s">
        <v>97</v>
      </c>
      <c r="B105" s="180">
        <v>71000000</v>
      </c>
      <c r="C105" s="181">
        <v>3</v>
      </c>
      <c r="D105" s="182">
        <v>337.2</v>
      </c>
      <c r="E105" s="183"/>
      <c r="F105" s="183"/>
      <c r="G105" s="183"/>
      <c r="H105" s="183"/>
      <c r="I105" s="183">
        <v>25.5</v>
      </c>
      <c r="J105" s="183">
        <v>59.3</v>
      </c>
      <c r="K105" s="184">
        <f t="shared" si="1"/>
        <v>1266</v>
      </c>
      <c r="L105" s="154"/>
      <c r="M105" s="154"/>
    </row>
    <row r="106" spans="1:13" x14ac:dyDescent="0.2">
      <c r="A106" s="179" t="s">
        <v>98</v>
      </c>
      <c r="B106" s="180">
        <v>73000000</v>
      </c>
      <c r="C106" s="181">
        <v>2</v>
      </c>
      <c r="D106" s="182">
        <v>293.2</v>
      </c>
      <c r="E106" s="183"/>
      <c r="F106" s="183">
        <v>12</v>
      </c>
      <c r="G106" s="183"/>
      <c r="H106" s="183">
        <v>45</v>
      </c>
      <c r="I106" s="183">
        <v>29</v>
      </c>
      <c r="J106" s="183">
        <v>90</v>
      </c>
      <c r="K106" s="184">
        <f t="shared" si="1"/>
        <v>938.4</v>
      </c>
      <c r="L106" s="154"/>
      <c r="M106" s="154"/>
    </row>
    <row r="107" spans="1:13" x14ac:dyDescent="0.2">
      <c r="A107" s="179" t="s">
        <v>99</v>
      </c>
      <c r="B107" s="180">
        <v>75000000</v>
      </c>
      <c r="C107" s="181">
        <v>5</v>
      </c>
      <c r="D107" s="182">
        <v>337.2</v>
      </c>
      <c r="E107" s="183"/>
      <c r="F107" s="183">
        <v>60</v>
      </c>
      <c r="G107" s="183">
        <v>275</v>
      </c>
      <c r="H107" s="183"/>
      <c r="I107" s="183"/>
      <c r="J107" s="183">
        <v>65</v>
      </c>
      <c r="K107" s="184">
        <f t="shared" si="1"/>
        <v>3686</v>
      </c>
      <c r="L107" s="154"/>
      <c r="M107" s="154"/>
    </row>
    <row r="108" spans="1:13" x14ac:dyDescent="0.2">
      <c r="A108" s="179" t="s">
        <v>100</v>
      </c>
      <c r="B108" s="180">
        <v>78000000</v>
      </c>
      <c r="C108" s="181">
        <v>3</v>
      </c>
      <c r="D108" s="182">
        <v>293.2</v>
      </c>
      <c r="E108" s="183"/>
      <c r="F108" s="183">
        <v>8</v>
      </c>
      <c r="G108" s="183"/>
      <c r="H108" s="183">
        <v>31</v>
      </c>
      <c r="I108" s="183">
        <v>34</v>
      </c>
      <c r="J108" s="183">
        <v>35</v>
      </c>
      <c r="K108" s="184">
        <f t="shared" si="1"/>
        <v>1203.5999999999999</v>
      </c>
      <c r="L108" s="154"/>
      <c r="M108" s="154"/>
    </row>
    <row r="109" spans="1:13" x14ac:dyDescent="0.2">
      <c r="A109" s="179" t="s">
        <v>101</v>
      </c>
      <c r="B109" s="180">
        <v>45000000</v>
      </c>
      <c r="C109" s="181">
        <v>15</v>
      </c>
      <c r="D109" s="182">
        <v>293.2</v>
      </c>
      <c r="E109" s="183"/>
      <c r="F109" s="183">
        <v>13.3</v>
      </c>
      <c r="G109" s="183">
        <v>80</v>
      </c>
      <c r="H109" s="183">
        <v>23.3</v>
      </c>
      <c r="I109" s="183"/>
      <c r="J109" s="183">
        <v>151.30000000000001</v>
      </c>
      <c r="K109" s="184">
        <f t="shared" si="1"/>
        <v>8416.5</v>
      </c>
      <c r="L109" s="154"/>
      <c r="M109" s="154"/>
    </row>
    <row r="110" spans="1:13" x14ac:dyDescent="0.2">
      <c r="A110" s="179" t="s">
        <v>102</v>
      </c>
      <c r="B110" s="180">
        <v>40000000</v>
      </c>
      <c r="C110" s="181">
        <v>13</v>
      </c>
      <c r="D110" s="182">
        <v>293.2</v>
      </c>
      <c r="E110" s="183"/>
      <c r="F110" s="183">
        <v>6.6</v>
      </c>
      <c r="G110" s="183"/>
      <c r="H110" s="183">
        <v>28.3</v>
      </c>
      <c r="I110" s="183">
        <v>18.399999999999999</v>
      </c>
      <c r="J110" s="183">
        <v>100</v>
      </c>
      <c r="K110" s="184">
        <f t="shared" si="1"/>
        <v>5804.5</v>
      </c>
      <c r="L110" s="154"/>
      <c r="M110" s="154"/>
    </row>
    <row r="111" spans="1:13" x14ac:dyDescent="0.2">
      <c r="A111" s="179" t="s">
        <v>103</v>
      </c>
      <c r="B111" s="180">
        <v>67000000</v>
      </c>
      <c r="C111" s="181">
        <v>2</v>
      </c>
      <c r="D111" s="182">
        <v>293.2</v>
      </c>
      <c r="E111" s="183"/>
      <c r="F111" s="183">
        <v>1</v>
      </c>
      <c r="G111" s="183">
        <v>20</v>
      </c>
      <c r="H111" s="183"/>
      <c r="I111" s="183">
        <v>24.8</v>
      </c>
      <c r="J111" s="183">
        <v>243</v>
      </c>
      <c r="K111" s="184">
        <f t="shared" si="1"/>
        <v>1164</v>
      </c>
      <c r="L111" s="154"/>
      <c r="M111" s="154"/>
    </row>
    <row r="112" spans="1:13" ht="25.5" x14ac:dyDescent="0.2">
      <c r="A112" s="191" t="s">
        <v>104</v>
      </c>
      <c r="B112" s="180">
        <v>99000000</v>
      </c>
      <c r="C112" s="181">
        <v>2</v>
      </c>
      <c r="D112" s="182">
        <v>439.8</v>
      </c>
      <c r="E112" s="183"/>
      <c r="F112" s="183">
        <v>8</v>
      </c>
      <c r="G112" s="183"/>
      <c r="H112" s="183"/>
      <c r="I112" s="183">
        <v>20</v>
      </c>
      <c r="J112" s="183">
        <v>50</v>
      </c>
      <c r="K112" s="184">
        <f t="shared" si="1"/>
        <v>1035.5999999999999</v>
      </c>
      <c r="L112" s="154"/>
      <c r="M112" s="154"/>
    </row>
    <row r="113" spans="1:13" ht="25.5" x14ac:dyDescent="0.2">
      <c r="A113" s="179" t="s">
        <v>105</v>
      </c>
      <c r="B113" s="180">
        <v>11800000</v>
      </c>
      <c r="C113" s="181">
        <v>2</v>
      </c>
      <c r="D113" s="182">
        <v>498.5</v>
      </c>
      <c r="E113" s="183"/>
      <c r="F113" s="183"/>
      <c r="G113" s="183"/>
      <c r="H113" s="183"/>
      <c r="I113" s="183">
        <v>137.5</v>
      </c>
      <c r="J113" s="183">
        <v>39</v>
      </c>
      <c r="K113" s="184">
        <f t="shared" si="1"/>
        <v>1350</v>
      </c>
      <c r="L113" s="154"/>
      <c r="M113" s="154"/>
    </row>
    <row r="114" spans="1:13" ht="38.25" x14ac:dyDescent="0.2">
      <c r="A114" s="179" t="s">
        <v>106</v>
      </c>
      <c r="B114" s="180">
        <v>71800000</v>
      </c>
      <c r="C114" s="181">
        <v>3</v>
      </c>
      <c r="D114" s="182">
        <v>586.4</v>
      </c>
      <c r="E114" s="183"/>
      <c r="F114" s="183">
        <v>59</v>
      </c>
      <c r="G114" s="183"/>
      <c r="H114" s="183">
        <v>44.1</v>
      </c>
      <c r="I114" s="183">
        <v>74</v>
      </c>
      <c r="J114" s="183">
        <v>120</v>
      </c>
      <c r="K114" s="184">
        <f t="shared" si="1"/>
        <v>2650.5</v>
      </c>
      <c r="L114" s="154"/>
      <c r="M114" s="154"/>
    </row>
    <row r="115" spans="1:13" ht="25.5" x14ac:dyDescent="0.2">
      <c r="A115" s="179" t="s">
        <v>107</v>
      </c>
      <c r="B115" s="180">
        <v>77000000</v>
      </c>
      <c r="C115" s="181">
        <v>2</v>
      </c>
      <c r="D115" s="182">
        <v>879.7</v>
      </c>
      <c r="E115" s="183"/>
      <c r="F115" s="183">
        <v>18</v>
      </c>
      <c r="G115" s="183"/>
      <c r="H115" s="183">
        <v>60</v>
      </c>
      <c r="I115" s="183">
        <v>32</v>
      </c>
      <c r="J115" s="183">
        <v>142.6</v>
      </c>
      <c r="K115" s="184">
        <f t="shared" si="1"/>
        <v>2264.6</v>
      </c>
      <c r="L115" s="154"/>
      <c r="M115" s="154"/>
    </row>
    <row r="116" spans="1:13" ht="26.25" thickBot="1" x14ac:dyDescent="0.25">
      <c r="A116" s="179" t="s">
        <v>108</v>
      </c>
      <c r="B116" s="192">
        <v>71900000</v>
      </c>
      <c r="C116" s="193">
        <v>2</v>
      </c>
      <c r="D116" s="194">
        <v>586.4</v>
      </c>
      <c r="E116" s="195"/>
      <c r="F116" s="195">
        <v>46.3</v>
      </c>
      <c r="G116" s="195"/>
      <c r="H116" s="195"/>
      <c r="I116" s="195">
        <v>380.5</v>
      </c>
      <c r="J116" s="195">
        <v>62.1</v>
      </c>
      <c r="K116" s="196">
        <f t="shared" si="1"/>
        <v>2150.6</v>
      </c>
      <c r="L116" s="160"/>
      <c r="M116" s="160"/>
    </row>
    <row r="117" spans="1:13" ht="13.5" thickBot="1" x14ac:dyDescent="0.25">
      <c r="A117" s="197" t="s">
        <v>109</v>
      </c>
      <c r="B117" s="198"/>
      <c r="C117" s="199">
        <f>SUM(C32:C116)</f>
        <v>282</v>
      </c>
      <c r="D117" s="200"/>
      <c r="E117" s="200"/>
      <c r="F117" s="200"/>
      <c r="G117" s="200"/>
      <c r="H117" s="200"/>
      <c r="I117" s="200"/>
      <c r="J117" s="200"/>
      <c r="K117" s="201">
        <f>SUM(K32:K116)</f>
        <v>170440.10000000006</v>
      </c>
      <c r="L117" s="202"/>
      <c r="M117" s="203"/>
    </row>
  </sheetData>
  <sheetProtection sheet="1" objects="1" scenarios="1" formatCells="0" formatColumns="0" formatRows="0"/>
  <mergeCells count="113">
    <mergeCell ref="K116:M116"/>
    <mergeCell ref="K117:M117"/>
    <mergeCell ref="K111:M111"/>
    <mergeCell ref="K112:M112"/>
    <mergeCell ref="K113:M113"/>
    <mergeCell ref="K114:M114"/>
    <mergeCell ref="K115:M115"/>
    <mergeCell ref="K106:M106"/>
    <mergeCell ref="K107:M107"/>
    <mergeCell ref="K108:M108"/>
    <mergeCell ref="K109:M109"/>
    <mergeCell ref="K110:M110"/>
    <mergeCell ref="K101:M101"/>
    <mergeCell ref="K102:M102"/>
    <mergeCell ref="K103:M103"/>
    <mergeCell ref="K104:M104"/>
    <mergeCell ref="K105:M105"/>
    <mergeCell ref="K96:M96"/>
    <mergeCell ref="K97:M97"/>
    <mergeCell ref="K98:M98"/>
    <mergeCell ref="K99:M99"/>
    <mergeCell ref="K100:M100"/>
    <mergeCell ref="K91:M91"/>
    <mergeCell ref="K92:M92"/>
    <mergeCell ref="K93:M93"/>
    <mergeCell ref="K94:M94"/>
    <mergeCell ref="K95:M95"/>
    <mergeCell ref="K86:M86"/>
    <mergeCell ref="K87:M87"/>
    <mergeCell ref="K88:M88"/>
    <mergeCell ref="K89:M89"/>
    <mergeCell ref="K90:M90"/>
    <mergeCell ref="K81:M81"/>
    <mergeCell ref="K82:M82"/>
    <mergeCell ref="K83:M83"/>
    <mergeCell ref="K84:M84"/>
    <mergeCell ref="K85:M85"/>
    <mergeCell ref="K76:M76"/>
    <mergeCell ref="K77:M77"/>
    <mergeCell ref="K78:M78"/>
    <mergeCell ref="K79:M79"/>
    <mergeCell ref="K80:M80"/>
    <mergeCell ref="K71:M71"/>
    <mergeCell ref="K72:M72"/>
    <mergeCell ref="K73:M73"/>
    <mergeCell ref="K74:M74"/>
    <mergeCell ref="K75:M75"/>
    <mergeCell ref="K66:M66"/>
    <mergeCell ref="K67:M67"/>
    <mergeCell ref="K68:M68"/>
    <mergeCell ref="K69:M69"/>
    <mergeCell ref="K70:M70"/>
    <mergeCell ref="K61:M61"/>
    <mergeCell ref="K62:M62"/>
    <mergeCell ref="K63:M63"/>
    <mergeCell ref="K64:M64"/>
    <mergeCell ref="K65:M65"/>
    <mergeCell ref="K56:M56"/>
    <mergeCell ref="K57:M57"/>
    <mergeCell ref="K58:M58"/>
    <mergeCell ref="K59:M59"/>
    <mergeCell ref="K60:M60"/>
    <mergeCell ref="K51:M51"/>
    <mergeCell ref="K52:M52"/>
    <mergeCell ref="K53:M53"/>
    <mergeCell ref="K54:M54"/>
    <mergeCell ref="K55:M55"/>
    <mergeCell ref="K46:M46"/>
    <mergeCell ref="K47:M47"/>
    <mergeCell ref="K48:M48"/>
    <mergeCell ref="K49:M49"/>
    <mergeCell ref="K50:M50"/>
    <mergeCell ref="K41:M41"/>
    <mergeCell ref="K42:M42"/>
    <mergeCell ref="K43:M43"/>
    <mergeCell ref="K44:M44"/>
    <mergeCell ref="K45:M45"/>
    <mergeCell ref="K36:M36"/>
    <mergeCell ref="K37:M37"/>
    <mergeCell ref="K38:M38"/>
    <mergeCell ref="K39:M39"/>
    <mergeCell ref="K40:M40"/>
    <mergeCell ref="K31:M31"/>
    <mergeCell ref="K32:M32"/>
    <mergeCell ref="K33:M33"/>
    <mergeCell ref="K34:M34"/>
    <mergeCell ref="K35:M35"/>
    <mergeCell ref="A29:A30"/>
    <mergeCell ref="B29:B30"/>
    <mergeCell ref="C29:J29"/>
    <mergeCell ref="A28:M28"/>
    <mergeCell ref="K29:M29"/>
    <mergeCell ref="K30:M30"/>
    <mergeCell ref="A5:M5"/>
    <mergeCell ref="A6:M6"/>
    <mergeCell ref="A7:M7"/>
    <mergeCell ref="H1:M4"/>
    <mergeCell ref="L10:M10"/>
    <mergeCell ref="B25:C25"/>
    <mergeCell ref="D25:M25"/>
    <mergeCell ref="L9:M9"/>
    <mergeCell ref="C12:H12"/>
    <mergeCell ref="C13:H13"/>
    <mergeCell ref="C14:H14"/>
    <mergeCell ref="C15:H15"/>
    <mergeCell ref="L21:M21"/>
    <mergeCell ref="C22:H22"/>
    <mergeCell ref="L22:M22"/>
    <mergeCell ref="L23:M23"/>
    <mergeCell ref="C16:H16"/>
    <mergeCell ref="C17:H17"/>
    <mergeCell ref="C19:H19"/>
    <mergeCell ref="C20:H20"/>
  </mergeCells>
  <phoneticPr fontId="15" type="noConversion"/>
  <pageMargins left="0.78740157480314965" right="0.78740157480314965" top="0.59055118110236227" bottom="0.59055118110236227" header="0.31496062992125984" footer="0.39370078740157483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таблица  (2020)</vt:lpstr>
      <vt:lpstr>таблица  (2019)</vt:lpstr>
      <vt:lpstr>таблица  (2018)</vt:lpstr>
      <vt:lpstr>таблица (2018)</vt:lpstr>
      <vt:lpstr>'таблица  (2018)'!Область_печати</vt:lpstr>
      <vt:lpstr>'таблица  (2019)'!Область_печати</vt:lpstr>
      <vt:lpstr>'таблица  (2020)'!Область_печати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Юлия Юрьевна</dc:creator>
  <cp:lastModifiedBy>Мухитдинов Рустам Эркинович</cp:lastModifiedBy>
  <cp:lastPrinted>2017-08-08T13:25:53Z</cp:lastPrinted>
  <dcterms:created xsi:type="dcterms:W3CDTF">2015-08-25T09:09:05Z</dcterms:created>
  <dcterms:modified xsi:type="dcterms:W3CDTF">2017-08-08T13:27:08Z</dcterms:modified>
</cp:coreProperties>
</file>